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ris.IRF\Downloads\"/>
    </mc:Choice>
  </mc:AlternateContent>
  <xr:revisionPtr revIDLastSave="0" documentId="8_{ACD33202-53A0-4EB8-9D3C-67CA7A5BF7C8}" xr6:coauthVersionLast="47" xr6:coauthVersionMax="47" xr10:uidLastSave="{00000000-0000-0000-0000-000000000000}"/>
  <bookViews>
    <workbookView xWindow="-132" yWindow="-132" windowWidth="41544" windowHeight="16824" xr2:uid="{D87746F4-6295-453D-8924-120C269AFD4A}"/>
  </bookViews>
  <sheets>
    <sheet name="Ráðst.kv." sheetId="1" r:id="rId1"/>
  </sheets>
  <externalReferences>
    <externalReference r:id="rId2"/>
  </externalReferences>
  <definedNames>
    <definedName name="Aths_Thjonustuadili">[1]UPPGJÖRSBLAÐ!$A$65</definedName>
    <definedName name="Aths_URVS">[1]UPPGJÖRSBLAÐ!$A$69</definedName>
    <definedName name="birgdir_i_lok_timabils">[1]UPPGJÖRSBLAÐ!$C$60</definedName>
    <definedName name="birgdir_i_upphafi_timabils">[1]UPPGJÖRSBLAÐ!$A$30</definedName>
    <definedName name="dags_leyfileg_lok_radstofun">[1]UPPGJÖRSBLAÐ!$R$4</definedName>
    <definedName name="dags_leyfileg_lok_sofnun">[1]UPPGJÖRSBLAÐ!$R$2</definedName>
    <definedName name="dags_leyfilegt_upphaf_radstofun">[1]UPPGJÖRSBLAÐ!$P$4</definedName>
    <definedName name="dags_leyfilegt_upphaf_sofnun">[1]UPPGJÖRSBLAÐ!$P$2</definedName>
    <definedName name="dags_lok_timabils">[1]UPPGJÖRSBLAÐ!$E$23</definedName>
    <definedName name="dags_mottoku_reiknings">[1]UPPGJÖRSBLAÐ!$D$13</definedName>
    <definedName name="dags_skilagr_mottekin">[1]UPPGJÖRSBLAÐ!$D$11</definedName>
    <definedName name="dags_skilagr_samthykkt">[1]UPPGJÖRSBLAÐ!$D$12</definedName>
    <definedName name="Dags_upphaf_timabils">[1]UPPGJÖRSBLAÐ!$A$23</definedName>
    <definedName name="fl.jofn.inneign_lok">[1]UPPGJÖRSBLAÐ!$C$61</definedName>
    <definedName name="fl.jofn.inneign_upphaf">[1]UPPGJÖRSBLAÐ!$E$30</definedName>
    <definedName name="Fl_flokkur_listi">[1]UPPGJÖRSBLAÐ!$AP$9:$AP$67</definedName>
    <definedName name="fl_jofn_ein_verd">[1]UPPGJÖRSBLAÐ!$D$46</definedName>
    <definedName name="fl_jofn_greitt">[1]UPPGJÖRSBLAÐ!$C$54</definedName>
    <definedName name="Flj_gr_v_framsal">[1]UPPGJÖRSBLAÐ!$C$55</definedName>
    <definedName name="Flutn_gj_flokkur">[1]UPPGJÖRSBLAÐ!$L$5</definedName>
    <definedName name="Flutn_jofn_YYYYMM" comment="Tafla með einingaverðum fl.jöfn.">[1]FLJ!$Y$1:$BJ$2627</definedName>
    <definedName name="Kodar_tafla">'[1]Vídd-1'!$A$4:$G$813</definedName>
    <definedName name="Kt_tjonustuadila">[1]UPPGJÖRSBLAÐ!$A$19</definedName>
    <definedName name="Lesa_Endurgjald" comment="Uppflettitafla fyrir endurgjald. Þessi tafla er uppfært handvirkt eftir víddartöflunni í dálki A-F">[1]!Table26[#All]</definedName>
    <definedName name="Lesa_vidd1" comment="Uppflettitafla fyrir víddarnúmerin sem ÓK notar til að finna gildandi einingarverð viðkomandi greiðslu. Taflan er uppfærð handvirkt eftir víddartöflunni í dálkum A-F">[1]!Table17[#All]</definedName>
    <definedName name="Nafn_tjonustuadila">[1]UPPGJÖRSBLAÐ!$A$16</definedName>
    <definedName name="Numer_skilagreinar">[1]UPPGJÖRSBLAÐ!$L$2</definedName>
    <definedName name="_xlnm.Print_Area" localSheetId="0">'Ráðst.kv.'!$A$1:$F$54</definedName>
    <definedName name="Radstöfunaradilar_leyfdir">[1]RÁÐSTÖFUN!$AB$17:$AF$55</definedName>
    <definedName name="Samtals_kennitölur">[1]SÖFNUN!$W$3</definedName>
    <definedName name="Samtals_postnumer">[1]SÖFNUN!$V$3</definedName>
    <definedName name="Samtals_sofnun_í_skilagrein">[1]SÖFNUN!$F$3</definedName>
    <definedName name="Samtals_uppruni">[1]SÖFNUN!$U$3</definedName>
    <definedName name="Thj_adili_fjs">[1]FJS!$S$3:$U$23</definedName>
    <definedName name="Uppgjorsar">[1]UPPGJÖRSBLAÐ!$L$3</definedName>
    <definedName name="Upprunakodar">[1]SÖFNUN!$AT$9:$AT$35</definedName>
    <definedName name="UppruniTjekk">[1]SÖFNUN!$AT$9:$AU$20</definedName>
    <definedName name="ViddY">'[1]Vídd-1'!$A$133:$F$833</definedName>
    <definedName name="vnr.land">'[1]230301-Skilagreinaformid-fra-1-'!#REF!</definedName>
    <definedName name="Vorunumer">[1]UPPGJÖRSBLAÐ!$E$8</definedName>
    <definedName name="Vorunumer_listi" comment="Vörunúmerin í þeirri röð sem samsvarandi vörutegund raðast - stafróf. Notað í VLOOKUP">[1]UPPGJÖRSBLAÐ!$AQ$9:$AQ$67</definedName>
    <definedName name="Vorutegund">[1]UPPGJÖRSBLAÐ!$A$8</definedName>
    <definedName name="Vorutegund_listi" comment="Listi yfir vörutegundir eins og þær eru valdar á Uppgjörsblaði">[1]UPPGJÖRSBLAÐ!$AM$9:$AM$67</definedName>
    <definedName name="VSK">[1]FJS!$O$2</definedName>
    <definedName name="YYYYMM">'[1]Vídd-1'!$AD$187:$AE$351</definedName>
    <definedName name="YYYYMM2">'[1]Vídd-1'!$AI$187:$AJ$363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5" i="1" l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14" i="1"/>
  <c r="C4" i="1"/>
  <c r="I14" i="1" s="1"/>
  <c r="E7" i="1"/>
  <c r="C10" i="1"/>
  <c r="H14" i="1"/>
  <c r="J14" i="1"/>
  <c r="K14" i="1"/>
  <c r="L14" i="1"/>
  <c r="M14" i="1"/>
  <c r="N14" i="1"/>
  <c r="O14" i="1"/>
  <c r="H15" i="1"/>
  <c r="I15" i="1"/>
  <c r="J15" i="1"/>
  <c r="K15" i="1"/>
  <c r="L15" i="1"/>
  <c r="M15" i="1"/>
  <c r="N15" i="1"/>
  <c r="O15" i="1"/>
  <c r="H16" i="1"/>
  <c r="I16" i="1"/>
  <c r="J16" i="1"/>
  <c r="K16" i="1"/>
  <c r="L16" i="1"/>
  <c r="M16" i="1"/>
  <c r="N16" i="1"/>
  <c r="O16" i="1"/>
  <c r="H17" i="1"/>
  <c r="I17" i="1"/>
  <c r="J17" i="1"/>
  <c r="K17" i="1"/>
  <c r="L17" i="1"/>
  <c r="M17" i="1"/>
  <c r="N17" i="1"/>
  <c r="O17" i="1"/>
  <c r="H18" i="1"/>
  <c r="I18" i="1"/>
  <c r="J18" i="1"/>
  <c r="K18" i="1"/>
  <c r="L18" i="1"/>
  <c r="M18" i="1"/>
  <c r="N18" i="1"/>
  <c r="O18" i="1"/>
  <c r="H19" i="1"/>
  <c r="I19" i="1"/>
  <c r="J19" i="1"/>
  <c r="K19" i="1"/>
  <c r="L19" i="1"/>
  <c r="M19" i="1"/>
  <c r="N19" i="1"/>
  <c r="O19" i="1"/>
  <c r="H20" i="1"/>
  <c r="I20" i="1"/>
  <c r="J20" i="1"/>
  <c r="K20" i="1"/>
  <c r="L20" i="1"/>
  <c r="M20" i="1"/>
  <c r="N20" i="1"/>
  <c r="O20" i="1"/>
  <c r="H21" i="1"/>
  <c r="I21" i="1"/>
  <c r="J21" i="1"/>
  <c r="K21" i="1"/>
  <c r="L21" i="1"/>
  <c r="M21" i="1"/>
  <c r="N21" i="1"/>
  <c r="O21" i="1"/>
  <c r="H22" i="1"/>
  <c r="I22" i="1"/>
  <c r="J22" i="1"/>
  <c r="K22" i="1"/>
  <c r="L22" i="1"/>
  <c r="M22" i="1"/>
  <c r="N22" i="1"/>
  <c r="O22" i="1"/>
  <c r="H23" i="1"/>
  <c r="I23" i="1"/>
  <c r="J23" i="1"/>
  <c r="K23" i="1"/>
  <c r="L23" i="1"/>
  <c r="M23" i="1"/>
  <c r="N23" i="1"/>
  <c r="O23" i="1"/>
  <c r="H24" i="1"/>
  <c r="I24" i="1"/>
  <c r="J24" i="1"/>
  <c r="K24" i="1"/>
  <c r="L24" i="1"/>
  <c r="M24" i="1"/>
  <c r="N24" i="1"/>
  <c r="O24" i="1"/>
  <c r="H25" i="1"/>
  <c r="I25" i="1"/>
  <c r="J25" i="1"/>
  <c r="K25" i="1"/>
  <c r="L25" i="1"/>
  <c r="M25" i="1"/>
  <c r="N25" i="1"/>
  <c r="O25" i="1"/>
  <c r="H26" i="1"/>
  <c r="I26" i="1"/>
  <c r="J26" i="1"/>
  <c r="K26" i="1"/>
  <c r="L26" i="1"/>
  <c r="M26" i="1"/>
  <c r="N26" i="1"/>
  <c r="O26" i="1"/>
  <c r="H27" i="1"/>
  <c r="I27" i="1"/>
  <c r="J27" i="1"/>
  <c r="K27" i="1"/>
  <c r="L27" i="1"/>
  <c r="M27" i="1"/>
  <c r="N27" i="1"/>
  <c r="O27" i="1"/>
  <c r="H28" i="1"/>
  <c r="I28" i="1"/>
  <c r="J28" i="1"/>
  <c r="K28" i="1"/>
  <c r="L28" i="1"/>
  <c r="M28" i="1"/>
  <c r="N28" i="1"/>
  <c r="O28" i="1"/>
  <c r="H29" i="1"/>
  <c r="I29" i="1"/>
  <c r="J29" i="1"/>
  <c r="K29" i="1"/>
  <c r="L29" i="1"/>
  <c r="M29" i="1"/>
  <c r="N29" i="1"/>
  <c r="O29" i="1"/>
  <c r="H30" i="1"/>
  <c r="I30" i="1"/>
  <c r="J30" i="1"/>
  <c r="K30" i="1"/>
  <c r="L30" i="1"/>
  <c r="M30" i="1"/>
  <c r="N30" i="1"/>
  <c r="O30" i="1"/>
  <c r="H31" i="1"/>
  <c r="I31" i="1"/>
  <c r="J31" i="1"/>
  <c r="K31" i="1"/>
  <c r="L31" i="1"/>
  <c r="M31" i="1"/>
  <c r="N31" i="1"/>
  <c r="O31" i="1"/>
  <c r="H32" i="1"/>
  <c r="I32" i="1"/>
  <c r="J32" i="1"/>
  <c r="K32" i="1"/>
  <c r="L32" i="1"/>
  <c r="M32" i="1"/>
  <c r="N32" i="1"/>
  <c r="O32" i="1"/>
  <c r="H33" i="1"/>
  <c r="I33" i="1"/>
  <c r="J33" i="1"/>
  <c r="K33" i="1"/>
  <c r="L33" i="1"/>
  <c r="M33" i="1"/>
  <c r="N33" i="1"/>
  <c r="O33" i="1"/>
  <c r="H34" i="1"/>
  <c r="I34" i="1"/>
  <c r="J34" i="1"/>
  <c r="K34" i="1"/>
  <c r="L34" i="1"/>
  <c r="M34" i="1"/>
  <c r="N34" i="1"/>
  <c r="O34" i="1"/>
  <c r="H35" i="1"/>
  <c r="I35" i="1"/>
  <c r="J35" i="1"/>
  <c r="K35" i="1"/>
  <c r="L35" i="1"/>
  <c r="M35" i="1"/>
  <c r="N35" i="1"/>
  <c r="O35" i="1"/>
  <c r="H36" i="1"/>
  <c r="I36" i="1"/>
  <c r="J36" i="1"/>
  <c r="K36" i="1"/>
  <c r="L36" i="1"/>
  <c r="M36" i="1"/>
  <c r="N36" i="1"/>
  <c r="O36" i="1"/>
  <c r="H37" i="1"/>
  <c r="I37" i="1"/>
  <c r="J37" i="1"/>
  <c r="K37" i="1"/>
  <c r="L37" i="1"/>
  <c r="M37" i="1"/>
  <c r="N37" i="1"/>
  <c r="O37" i="1"/>
  <c r="H38" i="1"/>
  <c r="I38" i="1"/>
  <c r="J38" i="1"/>
  <c r="K38" i="1"/>
  <c r="L38" i="1"/>
  <c r="M38" i="1"/>
  <c r="N38" i="1"/>
  <c r="O38" i="1"/>
  <c r="H39" i="1"/>
  <c r="I39" i="1"/>
  <c r="J39" i="1"/>
  <c r="K39" i="1"/>
  <c r="L39" i="1"/>
  <c r="M39" i="1"/>
  <c r="N39" i="1"/>
  <c r="O39" i="1"/>
  <c r="H40" i="1"/>
  <c r="I40" i="1"/>
  <c r="J40" i="1"/>
  <c r="K40" i="1"/>
  <c r="L40" i="1"/>
  <c r="M40" i="1"/>
  <c r="N40" i="1"/>
  <c r="O40" i="1"/>
  <c r="H41" i="1"/>
  <c r="I41" i="1"/>
  <c r="J41" i="1"/>
  <c r="K41" i="1"/>
  <c r="L41" i="1"/>
  <c r="M41" i="1"/>
  <c r="N41" i="1"/>
  <c r="O41" i="1"/>
  <c r="H42" i="1"/>
  <c r="I42" i="1"/>
  <c r="J42" i="1"/>
  <c r="K42" i="1"/>
  <c r="L42" i="1"/>
  <c r="M42" i="1"/>
  <c r="N42" i="1"/>
  <c r="O42" i="1"/>
  <c r="H43" i="1"/>
  <c r="I43" i="1"/>
  <c r="J43" i="1"/>
  <c r="K43" i="1"/>
  <c r="L43" i="1"/>
  <c r="M43" i="1"/>
  <c r="N43" i="1"/>
  <c r="O43" i="1"/>
  <c r="H44" i="1"/>
  <c r="I44" i="1"/>
  <c r="J44" i="1"/>
  <c r="K44" i="1"/>
  <c r="L44" i="1"/>
  <c r="M44" i="1"/>
  <c r="N44" i="1"/>
  <c r="O44" i="1"/>
  <c r="H45" i="1"/>
  <c r="I45" i="1"/>
  <c r="J45" i="1"/>
  <c r="K45" i="1"/>
  <c r="L45" i="1"/>
  <c r="M45" i="1"/>
  <c r="N45" i="1"/>
  <c r="O45" i="1"/>
  <c r="H46" i="1"/>
  <c r="I46" i="1"/>
  <c r="J46" i="1"/>
  <c r="K46" i="1"/>
  <c r="L46" i="1"/>
  <c r="M46" i="1"/>
  <c r="N46" i="1"/>
  <c r="O46" i="1"/>
  <c r="H47" i="1"/>
  <c r="I47" i="1"/>
  <c r="J47" i="1"/>
  <c r="K47" i="1"/>
  <c r="L47" i="1"/>
  <c r="M47" i="1"/>
  <c r="N47" i="1"/>
  <c r="O47" i="1"/>
  <c r="E49" i="1"/>
  <c r="C53" i="1"/>
</calcChain>
</file>

<file path=xl/sharedStrings.xml><?xml version="1.0" encoding="utf-8"?>
<sst xmlns="http://schemas.openxmlformats.org/spreadsheetml/2006/main" count="472" uniqueCount="276">
  <si>
    <t>RÁÐSTÖFUNARKVITTUN</t>
  </si>
  <si>
    <t xml:space="preserve">Hér þarf að slá inn hverja einustu færslu, vigtun, móttöku. </t>
  </si>
  <si>
    <t>Það staðfestist hér með að</t>
  </si>
  <si>
    <t>Ekki er leyfilegt að leggja saman tölur</t>
  </si>
  <si>
    <t>Veljið vörutegund af lista</t>
  </si>
  <si>
    <t>1) Kælitæki - SÖFNUN</t>
  </si>
  <si>
    <t>Raftæki</t>
  </si>
  <si>
    <t>RAF001</t>
  </si>
  <si>
    <t>RAF1BL</t>
  </si>
  <si>
    <t>Veljið ráðstöfunarland af lista</t>
  </si>
  <si>
    <t>Val af lista</t>
  </si>
  <si>
    <t>Þjónustuaðili - velja af lista</t>
  </si>
  <si>
    <t>kt</t>
  </si>
  <si>
    <t>Ráðstöfunaraðili</t>
  </si>
  <si>
    <t>Veljið ráðstöfunaraðila</t>
  </si>
  <si>
    <t> </t>
  </si>
  <si>
    <t>1) Kælitæki án spilliefna</t>
  </si>
  <si>
    <t>RAF1AN</t>
  </si>
  <si>
    <t>Ísland</t>
  </si>
  <si>
    <t>IS</t>
  </si>
  <si>
    <t>EV</t>
  </si>
  <si>
    <t>Efnarás ehf.</t>
  </si>
  <si>
    <t>Kennitala ráðstöfunaraðila</t>
  </si>
  <si>
    <t>UMBÚÐIR</t>
  </si>
  <si>
    <t>1) Kælitæki með spilliefnum</t>
  </si>
  <si>
    <t>RAF1ME</t>
  </si>
  <si>
    <t>Reiknað með að þetta sé eingöngu fyrir ísl. Ráðstöfunaraðila</t>
  </si>
  <si>
    <t>OV</t>
  </si>
  <si>
    <t>Fura ehf.</t>
  </si>
  <si>
    <t>Ráðstöfunarland</t>
  </si>
  <si>
    <t>Pappaumbúðir SÖFNUN og FR.</t>
  </si>
  <si>
    <t>2) Skjáir - flatskjáir</t>
  </si>
  <si>
    <t>RAF002</t>
  </si>
  <si>
    <t>RAF2FL</t>
  </si>
  <si>
    <t>FR</t>
  </si>
  <si>
    <t>hefur móttekið</t>
  </si>
  <si>
    <t>Bylgjupappi - umbúðir</t>
  </si>
  <si>
    <t>2) Skjáir - SÖFNUN</t>
  </si>
  <si>
    <t>RAF2BL</t>
  </si>
  <si>
    <t>FO</t>
  </si>
  <si>
    <t>Hringrás ehf.</t>
  </si>
  <si>
    <t>Vörutegund:</t>
  </si>
  <si>
    <t>Sléttur pappi, pappír - umbúðir</t>
  </si>
  <si>
    <t>2) Skjáir - túpuskjáir</t>
  </si>
  <si>
    <t>RAF2TU</t>
  </si>
  <si>
    <t>Belgía</t>
  </si>
  <si>
    <t>BE</t>
  </si>
  <si>
    <t>AN</t>
  </si>
  <si>
    <t>Ísafoldarprentsmiðja</t>
  </si>
  <si>
    <t>Frá</t>
  </si>
  <si>
    <t>Heyrúlluplast</t>
  </si>
  <si>
    <t>3) Perur</t>
  </si>
  <si>
    <t>RAF003</t>
  </si>
  <si>
    <t>RAF3PE</t>
  </si>
  <si>
    <t>Bretland</t>
  </si>
  <si>
    <t>UK</t>
  </si>
  <si>
    <t>MO</t>
  </si>
  <si>
    <t>Íslenska Gámafélagið ehf.</t>
  </si>
  <si>
    <t>Þjónustuaðili</t>
  </si>
  <si>
    <t>Plastumbúðir SÖFNUN &amp; FR</t>
  </si>
  <si>
    <t>4) Stór raftæki</t>
  </si>
  <si>
    <t>RAF004</t>
  </si>
  <si>
    <t>RAF4ST</t>
  </si>
  <si>
    <t>Danmörk</t>
  </si>
  <si>
    <t>DK</t>
  </si>
  <si>
    <t>UR</t>
  </si>
  <si>
    <t>JRB ehf.</t>
  </si>
  <si>
    <t>Kennitala þjónustuaðila</t>
  </si>
  <si>
    <t>Plastfilma glær - umbúðir</t>
  </si>
  <si>
    <t>5) Lítil raftæki</t>
  </si>
  <si>
    <t>RAF005</t>
  </si>
  <si>
    <t>RAF5LI</t>
  </si>
  <si>
    <t>Eistland</t>
  </si>
  <si>
    <t>ES</t>
  </si>
  <si>
    <t>UE</t>
  </si>
  <si>
    <t>Kubbur ehf.</t>
  </si>
  <si>
    <t>Ráðstöfunarfærslur í skilagrein fyrir þann sem ráðstafar efninu, þjónustuaðila</t>
  </si>
  <si>
    <t>Plastfilma lituð - umbúðir</t>
  </si>
  <si>
    <t>6) Lítil UT og fjarskiptatæki</t>
  </si>
  <si>
    <t>RAF006</t>
  </si>
  <si>
    <t>RAF6UT</t>
  </si>
  <si>
    <t>Finnland</t>
  </si>
  <si>
    <t>FI</t>
  </si>
  <si>
    <t>UU</t>
  </si>
  <si>
    <t>Landsprent</t>
  </si>
  <si>
    <t>Dagsetning ráðstöfunarkvittunar</t>
  </si>
  <si>
    <t>Afrita og líma í skilagrein</t>
  </si>
  <si>
    <t>Frauðplast - umbúðir</t>
  </si>
  <si>
    <t>Amalgam</t>
  </si>
  <si>
    <t>Spilliefni</t>
  </si>
  <si>
    <t>SPIANN</t>
  </si>
  <si>
    <t>KVIAMG</t>
  </si>
  <si>
    <t>Frakkland</t>
  </si>
  <si>
    <t>UM</t>
  </si>
  <si>
    <t>Dags. móttöku</t>
  </si>
  <si>
    <r>
      <t xml:space="preserve">Vörutegund  </t>
    </r>
    <r>
      <rPr>
        <sz val="10"/>
        <rFont val="Calibri"/>
        <family val="2"/>
        <scheme val="minor"/>
      </rPr>
      <t>(sjálkrafa útfylling)</t>
    </r>
  </si>
  <si>
    <r>
      <t xml:space="preserve">Skýring. 
</t>
    </r>
    <r>
      <rPr>
        <sz val="9"/>
        <rFont val="Calibri"/>
        <family val="2"/>
        <scheme val="minor"/>
      </rPr>
      <t>T.d. íhlutir eða tegund efnis</t>
    </r>
  </si>
  <si>
    <t>Tegnund ráðstöfunar</t>
  </si>
  <si>
    <t>Magn</t>
  </si>
  <si>
    <t>Dags. ráðst.kv.</t>
  </si>
  <si>
    <t>Kennitala ráðst.aðila</t>
  </si>
  <si>
    <r>
      <t xml:space="preserve">Skýring. 
</t>
    </r>
    <r>
      <rPr>
        <b/>
        <sz val="8"/>
        <rFont val="Arial"/>
        <family val="2"/>
      </rPr>
      <t>T.d. íhlutir eða tegund efnis</t>
    </r>
  </si>
  <si>
    <t>Ráðst.
land</t>
  </si>
  <si>
    <t>Teg ráðst</t>
  </si>
  <si>
    <t>Ráðstöfun</t>
  </si>
  <si>
    <t>Dags. Send.</t>
  </si>
  <si>
    <t>Stórsekkir úr plastefnum - umbúðir</t>
  </si>
  <si>
    <t>Amalgamsíur</t>
  </si>
  <si>
    <t>KVIAMS</t>
  </si>
  <si>
    <t>Holland</t>
  </si>
  <si>
    <t>NE</t>
  </si>
  <si>
    <t>EE</t>
  </si>
  <si>
    <t>Pure North Recycling ehf.</t>
  </si>
  <si>
    <t>kg</t>
  </si>
  <si>
    <t>Stíft plast - umbúðir</t>
  </si>
  <si>
    <t>Blandaðar plastumbúðir - heimilislegar</t>
  </si>
  <si>
    <t>Umbúðir</t>
  </si>
  <si>
    <t>UMBPLA</t>
  </si>
  <si>
    <t>PLABPH</t>
  </si>
  <si>
    <t>Indland</t>
  </si>
  <si>
    <t>IN</t>
  </si>
  <si>
    <t>FU</t>
  </si>
  <si>
    <t>UMBPAP</t>
  </si>
  <si>
    <t>PAPBYL</t>
  </si>
  <si>
    <t>Kína</t>
  </si>
  <si>
    <t>CH</t>
  </si>
  <si>
    <t>Glerumbúðir</t>
  </si>
  <si>
    <t>Drifrafhlöður</t>
  </si>
  <si>
    <t>Til að knýja öktæki sem eru rafknúin að einhverju eða öllu leiti áfram</t>
  </si>
  <si>
    <t>Rafhlöður</t>
  </si>
  <si>
    <t>-</t>
  </si>
  <si>
    <t>RAHDRI</t>
  </si>
  <si>
    <t>Lettland</t>
  </si>
  <si>
    <t>LE</t>
  </si>
  <si>
    <t>Málmumbúðir</t>
  </si>
  <si>
    <t>Drifrafhlöður Léttar</t>
  </si>
  <si>
    <t>Til að knýja minni rafknúin ökutæki áfram. Hjól hlaupahjól o.fl.</t>
  </si>
  <si>
    <t>RAHLDR</t>
  </si>
  <si>
    <t>Litháen</t>
  </si>
  <si>
    <t>LI</t>
  </si>
  <si>
    <t>Terra umhverfisþjónusta hf.</t>
  </si>
  <si>
    <t>Viðarumbúðir</t>
  </si>
  <si>
    <t>Framköllunarvökvar</t>
  </si>
  <si>
    <t>FRMEFN</t>
  </si>
  <si>
    <t>Noregur</t>
  </si>
  <si>
    <t>NO</t>
  </si>
  <si>
    <t>Umhverfisþjónusta Austurlands ehf.</t>
  </si>
  <si>
    <t>Mengaðar plastumbúðir í brennslu</t>
  </si>
  <si>
    <t>PLAFRA</t>
  </si>
  <si>
    <t>Svíþjóð</t>
  </si>
  <si>
    <t>SW</t>
  </si>
  <si>
    <t>Úrvinnslusjóður</t>
  </si>
  <si>
    <t>Umbúðir - tunnusöfnun. Umbúðir og annað</t>
  </si>
  <si>
    <t>Fúavarnarefni</t>
  </si>
  <si>
    <t>VARFUA</t>
  </si>
  <si>
    <t>Taívan</t>
  </si>
  <si>
    <t>TA</t>
  </si>
  <si>
    <t>Ef þjónustuaðili finnst ekki. Tala við rekstrarstjóra</t>
  </si>
  <si>
    <t>Ekki skilagjaldsskyldar umbúðir</t>
  </si>
  <si>
    <t>UMBGLE</t>
  </si>
  <si>
    <t>GLEBLA</t>
  </si>
  <si>
    <t>Þýskaland</t>
  </si>
  <si>
    <t>GE</t>
  </si>
  <si>
    <t/>
  </si>
  <si>
    <t>HJÓLBARÐAR</t>
  </si>
  <si>
    <t>Halógeneruð efnasambönd</t>
  </si>
  <si>
    <t>HALEFN</t>
  </si>
  <si>
    <t>UMBHEY</t>
  </si>
  <si>
    <t>PLAHEY</t>
  </si>
  <si>
    <t>Formúlur og conditional formatting</t>
  </si>
  <si>
    <t>RAFTÆKI</t>
  </si>
  <si>
    <t>Hjólbarðar</t>
  </si>
  <si>
    <t>HJOLBA</t>
  </si>
  <si>
    <t>Iðnaðarrafhlöður</t>
  </si>
  <si>
    <t>Eru eingöngu ætlaðar til notkunar í iðnaði eða til faglegrar notkunar</t>
  </si>
  <si>
    <t>RAHSTO</t>
  </si>
  <si>
    <t>RAHIDN</t>
  </si>
  <si>
    <t>Ísócýanöt</t>
  </si>
  <si>
    <t>ISOSYA</t>
  </si>
  <si>
    <t>Kítti og sparsl</t>
  </si>
  <si>
    <t>MALKIT</t>
  </si>
  <si>
    <t>Leyfilegar dagsetningar</t>
  </si>
  <si>
    <t>Kælimiðlar</t>
  </si>
  <si>
    <t>KALMID</t>
  </si>
  <si>
    <t>Efnaeiming ehf.</t>
  </si>
  <si>
    <t>Leysiefni</t>
  </si>
  <si>
    <t>LEYTER</t>
  </si>
  <si>
    <t>Leysiefni - formaldehyd</t>
  </si>
  <si>
    <t>LEYFOR</t>
  </si>
  <si>
    <t>Leysiefni - frostlögur</t>
  </si>
  <si>
    <t>LEYFRO</t>
  </si>
  <si>
    <t>UMBMLM</t>
  </si>
  <si>
    <t>MLMBLA</t>
  </si>
  <si>
    <t>UMBSPI</t>
  </si>
  <si>
    <t>PLASPI</t>
  </si>
  <si>
    <t>Hreinsitækni ehf.</t>
  </si>
  <si>
    <t>Olíumálning</t>
  </si>
  <si>
    <t>MALING</t>
  </si>
  <si>
    <t>Allar umbúðir úr pappa og pappír</t>
  </si>
  <si>
    <t>PAPBLA</t>
  </si>
  <si>
    <t>RAFHLÖÐUR</t>
  </si>
  <si>
    <t>PLAFIG</t>
  </si>
  <si>
    <t>Startrafhlöður</t>
  </si>
  <si>
    <t>PLAFIL</t>
  </si>
  <si>
    <t>Allar plastumbúðir nema heyrúlluplast</t>
  </si>
  <si>
    <t>PLABLA</t>
  </si>
  <si>
    <t>Prentlitir</t>
  </si>
  <si>
    <t>PRELIT</t>
  </si>
  <si>
    <t>Kalka sorpeyðingarstöð sf.</t>
  </si>
  <si>
    <t>Rafhlöður - brúnsteins</t>
  </si>
  <si>
    <t>RAHBRU</t>
  </si>
  <si>
    <t>Mýrdalshreppur</t>
  </si>
  <si>
    <t>Rafhlöður - Hg</t>
  </si>
  <si>
    <t>RAHKVI</t>
  </si>
  <si>
    <t>Norðurá bs.</t>
  </si>
  <si>
    <t>Færanlegar rafhlöður</t>
  </si>
  <si>
    <t>Rafhlöður - Lithium</t>
  </si>
  <si>
    <t>RAHLIT</t>
  </si>
  <si>
    <t>Olíudreifing ehf.</t>
  </si>
  <si>
    <t>Rafhlöður - óflokkaðar</t>
  </si>
  <si>
    <t>Rafhlöður - NiCad</t>
  </si>
  <si>
    <t>RAHNIK</t>
  </si>
  <si>
    <t>Sorpurðun Vesturlands</t>
  </si>
  <si>
    <t>Rafhlöður - NiMH</t>
  </si>
  <si>
    <t>RAHNIM</t>
  </si>
  <si>
    <t>ö - Ef ráðstöfunaraðili finnst ekki</t>
  </si>
  <si>
    <t>Sendar til ráðstöfunar óflokkaðar. Upplýsingar koma svo frá ráðstöfunaraðila</t>
  </si>
  <si>
    <t>RAHBLA</t>
  </si>
  <si>
    <t>Ryðvarnarolía og smurfeiti</t>
  </si>
  <si>
    <t>OLIRYD</t>
  </si>
  <si>
    <t>PAPSLE</t>
  </si>
  <si>
    <t xml:space="preserve">Til að ræsa vél, til lýsingar eða sem kveikjubúnaður fyrir vélknúin ökutæki </t>
  </si>
  <si>
    <t>RAHSTA</t>
  </si>
  <si>
    <t>Heildarráðstöfun samtals</t>
  </si>
  <si>
    <t>PLASTI</t>
  </si>
  <si>
    <t>TILTEKNAR EINNOTA PLASTVÖRUR</t>
  </si>
  <si>
    <t>PLASEK</t>
  </si>
  <si>
    <r>
      <rPr>
        <b/>
        <sz val="9"/>
        <color theme="1" tint="0.34998626667073579"/>
        <rFont val="Arial"/>
        <family val="2"/>
      </rPr>
      <t>Undirskrift</t>
    </r>
    <r>
      <rPr>
        <sz val="9"/>
        <color theme="1" tint="0.34998626667073579"/>
        <rFont val="Arial"/>
        <family val="2"/>
      </rPr>
      <t xml:space="preserve"> til staðfestingar því að skráðar upplýsingar séu réttar</t>
    </r>
  </si>
  <si>
    <t>Einnota</t>
  </si>
  <si>
    <t>SUPANN</t>
  </si>
  <si>
    <t>SUPBLA</t>
  </si>
  <si>
    <t>SPILLIEFNI</t>
  </si>
  <si>
    <t>ÚRVS skiptir magninu í umbúðaflokka og annað. Fyrirtæki eingöngu</t>
  </si>
  <si>
    <t>UMBTUN</t>
  </si>
  <si>
    <t>TUNBLA</t>
  </si>
  <si>
    <t xml:space="preserve">f.h. </t>
  </si>
  <si>
    <t>Úrgangsolía Olíufélögin innan kerfis</t>
  </si>
  <si>
    <t>OLIFEI</t>
  </si>
  <si>
    <t>Það er á ábyrgð þess sem ráðstafar vöru sem heyrir undir lög um úrvinnslugjald að kynna sér hvort ráðstöfunaraðilinn sé viðurkenndur hjá Úrvinnslusjóði og þá fyrir hvaða vöruflokka</t>
  </si>
  <si>
    <t>Úrgangsolía, smáílát &lt;400 kg/ár/úrgangshafi</t>
  </si>
  <si>
    <t>Úrgangsolía Olíufélögin utan kerfis</t>
  </si>
  <si>
    <t>OLIFEU</t>
  </si>
  <si>
    <t>Úrgangsolía, annars</t>
  </si>
  <si>
    <t>SPIOLI</t>
  </si>
  <si>
    <t>OLISMA</t>
  </si>
  <si>
    <t>OLISMU</t>
  </si>
  <si>
    <t>Útrýmingarefni</t>
  </si>
  <si>
    <t>VARUTR</t>
  </si>
  <si>
    <t>UMBVID</t>
  </si>
  <si>
    <t>VIDBLA</t>
  </si>
  <si>
    <t>Iferror vegna Vörunúmer</t>
  </si>
  <si>
    <t>1</t>
  </si>
  <si>
    <t>Hati ehf.</t>
  </si>
  <si>
    <t>Málmaendurvinnslan ehf.</t>
  </si>
  <si>
    <t>Sorpa bs. GAJA</t>
  </si>
  <si>
    <t>Fura ehf. Furuflís</t>
  </si>
  <si>
    <t>Elkem Ísland ehf.</t>
  </si>
  <si>
    <t>Molta ehf.</t>
  </si>
  <si>
    <t>Tandraberg ehf.</t>
  </si>
  <si>
    <t>Fura ehf.  Málmar</t>
  </si>
  <si>
    <t>Hringrás ehf. Málmar</t>
  </si>
  <si>
    <t>Ó.K. Gámaþjónusta ehf.</t>
  </si>
  <si>
    <t>Skeljungur hf.</t>
  </si>
  <si>
    <t>SORPA bs.</t>
  </si>
  <si>
    <t>Sorpsamlag Strandasýslu ehf.</t>
  </si>
  <si>
    <t>Sorpstöð Rangárvallasýslu bs.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</si>
</sst>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/mm/yy;@"/>
    <numFmt numFmtId="165" formatCode="000000\ 0000"/>
    <numFmt numFmtId="166" formatCode="000000\-0000"/>
  </numFmts>
  <fonts count="4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Calibri"/>
      <family val="2"/>
      <scheme val="minor"/>
    </font>
    <font>
      <sz val="8"/>
      <name val="Arial"/>
      <family val="2"/>
    </font>
    <font>
      <sz val="8"/>
      <color theme="0" tint="-0.499984740745262"/>
      <name val="Arial"/>
      <family val="2"/>
    </font>
    <font>
      <b/>
      <sz val="8"/>
      <name val="Arial"/>
      <family val="2"/>
    </font>
    <font>
      <i/>
      <sz val="10"/>
      <color theme="5" tint="-0.249977111117893"/>
      <name val="Times New Roman"/>
      <family val="1"/>
    </font>
    <font>
      <i/>
      <sz val="11"/>
      <color indexed="18"/>
      <name val="Times New Roman"/>
      <family val="1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9"/>
      <color theme="1" tint="0.34998626667073579"/>
      <name val="Arial"/>
      <family val="2"/>
    </font>
    <font>
      <b/>
      <sz val="9"/>
      <color theme="1" tint="0.34998626667073579"/>
      <name val="Arial"/>
      <family val="2"/>
    </font>
    <font>
      <sz val="11"/>
      <color rgb="FF000000"/>
      <name val="Calibri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Arial"/>
      <family val="2"/>
    </font>
    <font>
      <sz val="9"/>
      <name val="Arial"/>
      <family val="2"/>
    </font>
    <font>
      <sz val="9"/>
      <color theme="0"/>
      <name val="Calibri"/>
      <family val="2"/>
      <scheme val="minor"/>
    </font>
    <font>
      <sz val="14"/>
      <name val="Calibri"/>
      <family val="2"/>
      <scheme val="minor"/>
    </font>
    <font>
      <sz val="10"/>
      <color theme="4" tint="-0.249977111117893"/>
      <name val="Arial"/>
      <family val="2"/>
    </font>
    <font>
      <b/>
      <sz val="8"/>
      <color theme="0"/>
      <name val="Verdana"/>
      <family val="2"/>
    </font>
    <font>
      <sz val="11"/>
      <name val="Arial"/>
      <family val="2"/>
    </font>
    <font>
      <b/>
      <sz val="9"/>
      <name val="Arial"/>
      <family val="2"/>
    </font>
    <font>
      <b/>
      <sz val="12"/>
      <color rgb="FFFF0000"/>
      <name val="Calibri"/>
      <family val="2"/>
      <scheme val="minor"/>
    </font>
    <font>
      <i/>
      <sz val="12"/>
      <color theme="3" tint="0.39997558519241921"/>
      <name val="Calibri"/>
      <family val="2"/>
      <scheme val="minor"/>
    </font>
    <font>
      <b/>
      <sz val="16"/>
      <name val="Calibri"/>
      <family val="2"/>
      <scheme val="minor"/>
    </font>
    <font>
      <b/>
      <sz val="10"/>
      <color theme="3" tint="0.3999755851924192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9"/>
      <color rgb="FFFF0000"/>
      <name val="Calibri"/>
      <family val="2"/>
      <scheme val="minor"/>
    </font>
    <font>
      <b/>
      <sz val="14"/>
      <name val="Calibri"/>
      <family val="2"/>
      <scheme val="minor"/>
    </font>
    <font>
      <b/>
      <i/>
      <sz val="14"/>
      <color theme="3" tint="0.39997558519241921"/>
      <name val="Calibri"/>
      <family val="2"/>
      <scheme val="minor"/>
    </font>
    <font>
      <i/>
      <sz val="14"/>
      <color theme="3" tint="0.39997558519241921"/>
      <name val="Calibri"/>
      <family val="2"/>
      <scheme val="minor"/>
    </font>
    <font>
      <sz val="11"/>
      <color rgb="FFFFFFFF"/>
      <name val="Calibri"/>
      <family val="2"/>
    </font>
    <font>
      <sz val="11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2"/>
        <bgColor rgb="FF000000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42"/>
        <bgColor rgb="FF000000"/>
      </patternFill>
    </fill>
    <fill>
      <patternFill patternType="solid">
        <fgColor rgb="FFDCE6F1"/>
        <bgColor rgb="FF000000"/>
      </patternFill>
    </fill>
    <fill>
      <patternFill patternType="solid">
        <fgColor theme="7" tint="0.79998168889431442"/>
        <bgColor rgb="FF000000"/>
      </patternFill>
    </fill>
    <fill>
      <patternFill patternType="solid">
        <fgColor rgb="FFF1EFE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2DCDB"/>
        <bgColor rgb="FF000000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hair">
        <color rgb="FFD9D9D9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0" tint="-0.24994659260841701"/>
      </left>
      <right style="hair">
        <color theme="0" tint="-0.14996795556505021"/>
      </right>
      <top style="hair">
        <color theme="0" tint="-0.14996795556505021"/>
      </top>
      <bottom style="hair">
        <color theme="0" tint="-0.1499679555650502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24994659260841701"/>
      </left>
      <right style="hair">
        <color theme="0" tint="-0.14996795556505021"/>
      </right>
      <top style="hair">
        <color theme="0" tint="-0.14996795556505021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 tint="-0.499984740745262"/>
      </left>
      <right/>
      <top/>
      <bottom/>
      <diagonal/>
    </border>
    <border>
      <left/>
      <right/>
      <top style="hair">
        <color rgb="FFD9D9D9"/>
      </top>
      <bottom style="hair">
        <color rgb="FFD9D9D9"/>
      </bottom>
      <diagonal/>
    </border>
    <border>
      <left style="thin">
        <color theme="0" tint="-0.24994659260841701"/>
      </left>
      <right style="hair">
        <color theme="0" tint="-0.24994659260841701"/>
      </right>
      <top style="hair">
        <color theme="0" tint="-0.24994659260841701"/>
      </top>
      <bottom style="hair">
        <color theme="0" tint="-0.14996795556505021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5" fillId="0" borderId="0"/>
  </cellStyleXfs>
  <cellXfs count="149">
    <xf numFmtId="0" fontId="0" fillId="0" borderId="0" xfId="0"/>
    <xf numFmtId="0" fontId="1" fillId="0" borderId="0" xfId="1" applyProtection="1">
      <protection hidden="1"/>
    </xf>
    <xf numFmtId="0" fontId="1" fillId="0" borderId="0" xfId="2" applyProtection="1">
      <protection hidden="1"/>
    </xf>
    <xf numFmtId="0" fontId="2" fillId="0" borderId="0" xfId="2" applyFont="1" applyAlignment="1" applyProtection="1">
      <alignment horizontal="left" vertical="center"/>
      <protection hidden="1"/>
    </xf>
    <xf numFmtId="0" fontId="2" fillId="0" borderId="0" xfId="1" applyFont="1" applyProtection="1">
      <protection hidden="1"/>
    </xf>
    <xf numFmtId="0" fontId="3" fillId="0" borderId="0" xfId="1" applyFont="1" applyAlignment="1" applyProtection="1">
      <alignment vertical="center"/>
      <protection hidden="1"/>
    </xf>
    <xf numFmtId="0" fontId="1" fillId="0" borderId="0" xfId="1" applyAlignment="1" applyProtection="1">
      <alignment vertical="center"/>
      <protection hidden="1"/>
    </xf>
    <xf numFmtId="0" fontId="4" fillId="0" borderId="0" xfId="1" applyFont="1" applyAlignment="1" applyProtection="1">
      <alignment vertical="center"/>
      <protection hidden="1"/>
    </xf>
    <xf numFmtId="0" fontId="5" fillId="0" borderId="0" xfId="3" applyProtection="1">
      <protection hidden="1"/>
    </xf>
    <xf numFmtId="0" fontId="2" fillId="0" borderId="0" xfId="1" applyFont="1" applyAlignment="1" applyProtection="1">
      <alignment horizontal="left" vertical="center"/>
      <protection hidden="1"/>
    </xf>
    <xf numFmtId="0" fontId="5" fillId="0" borderId="0" xfId="2" applyFont="1" applyAlignment="1" applyProtection="1">
      <alignment horizontal="left" vertical="center"/>
      <protection hidden="1"/>
    </xf>
    <xf numFmtId="0" fontId="5" fillId="0" borderId="0" xfId="2" applyFont="1" applyAlignment="1" applyProtection="1">
      <alignment horizontal="left"/>
      <protection hidden="1"/>
    </xf>
    <xf numFmtId="0" fontId="2" fillId="0" borderId="0" xfId="1" applyFont="1" applyAlignment="1" applyProtection="1">
      <alignment vertical="center"/>
      <protection hidden="1"/>
    </xf>
    <xf numFmtId="0" fontId="3" fillId="0" borderId="0" xfId="2" applyFont="1" applyAlignment="1" applyProtection="1">
      <alignment horizontal="right"/>
      <protection hidden="1"/>
    </xf>
    <xf numFmtId="0" fontId="1" fillId="0" borderId="0" xfId="2" applyAlignment="1" applyProtection="1">
      <alignment horizontal="left" vertical="center"/>
      <protection hidden="1"/>
    </xf>
    <xf numFmtId="0" fontId="6" fillId="0" borderId="0" xfId="2" applyFont="1" applyAlignment="1" applyProtection="1">
      <alignment horizontal="left" vertical="center"/>
      <protection hidden="1"/>
    </xf>
    <xf numFmtId="1" fontId="3" fillId="0" borderId="0" xfId="1" applyNumberFormat="1" applyFont="1" applyAlignment="1" applyProtection="1">
      <alignment horizontal="right"/>
      <protection hidden="1"/>
    </xf>
    <xf numFmtId="0" fontId="7" fillId="0" borderId="0" xfId="1" applyFont="1" applyAlignment="1" applyProtection="1">
      <alignment horizontal="left"/>
      <protection hidden="1"/>
    </xf>
    <xf numFmtId="0" fontId="8" fillId="2" borderId="0" xfId="3" applyFont="1" applyFill="1"/>
    <xf numFmtId="0" fontId="5" fillId="3" borderId="0" xfId="2" applyFont="1" applyFill="1" applyAlignment="1" applyProtection="1">
      <alignment horizontal="left" vertical="center"/>
      <protection hidden="1"/>
    </xf>
    <xf numFmtId="0" fontId="8" fillId="2" borderId="1" xfId="3" applyFont="1" applyFill="1" applyBorder="1"/>
    <xf numFmtId="0" fontId="8" fillId="0" borderId="0" xfId="3" applyFont="1" applyAlignment="1" applyProtection="1">
      <alignment horizontal="left"/>
      <protection hidden="1"/>
    </xf>
    <xf numFmtId="0" fontId="3" fillId="0" borderId="0" xfId="1" applyFont="1" applyAlignment="1" applyProtection="1">
      <alignment horizontal="right"/>
      <protection hidden="1"/>
    </xf>
    <xf numFmtId="0" fontId="9" fillId="4" borderId="0" xfId="3" applyFont="1" applyFill="1"/>
    <xf numFmtId="0" fontId="8" fillId="5" borderId="0" xfId="3" applyFont="1" applyFill="1"/>
    <xf numFmtId="0" fontId="10" fillId="5" borderId="1" xfId="3" applyFont="1" applyFill="1" applyBorder="1"/>
    <xf numFmtId="0" fontId="11" fillId="0" borderId="0" xfId="1" applyFont="1" applyAlignment="1" applyProtection="1">
      <alignment vertical="top" wrapText="1"/>
      <protection hidden="1"/>
    </xf>
    <xf numFmtId="0" fontId="8" fillId="5" borderId="1" xfId="3" applyFont="1" applyFill="1" applyBorder="1"/>
    <xf numFmtId="0" fontId="12" fillId="0" borderId="0" xfId="1" applyFont="1" applyAlignment="1" applyProtection="1">
      <alignment vertical="top"/>
      <protection hidden="1"/>
    </xf>
    <xf numFmtId="0" fontId="14" fillId="0" borderId="0" xfId="1" applyFont="1" applyAlignment="1" applyProtection="1">
      <alignment horizontal="center" vertical="center"/>
      <protection hidden="1"/>
    </xf>
    <xf numFmtId="0" fontId="10" fillId="2" borderId="1" xfId="3" applyFont="1" applyFill="1" applyBorder="1"/>
    <xf numFmtId="0" fontId="15" fillId="0" borderId="0" xfId="1" applyFont="1" applyAlignment="1" applyProtection="1">
      <alignment horizontal="left" vertical="center"/>
      <protection hidden="1"/>
    </xf>
    <xf numFmtId="0" fontId="8" fillId="6" borderId="0" xfId="3" applyFont="1" applyFill="1"/>
    <xf numFmtId="0" fontId="10" fillId="6" borderId="1" xfId="3" applyFont="1" applyFill="1" applyBorder="1"/>
    <xf numFmtId="0" fontId="8" fillId="0" borderId="1" xfId="3" applyFont="1" applyBorder="1"/>
    <xf numFmtId="0" fontId="16" fillId="0" borderId="0" xfId="1" applyFont="1" applyProtection="1">
      <protection hidden="1"/>
    </xf>
    <xf numFmtId="0" fontId="18" fillId="0" borderId="0" xfId="3" applyFont="1"/>
    <xf numFmtId="0" fontId="13" fillId="0" borderId="0" xfId="1" applyFont="1" applyAlignment="1" applyProtection="1">
      <alignment horizontal="center" vertical="center"/>
      <protection hidden="1"/>
    </xf>
    <xf numFmtId="3" fontId="13" fillId="0" borderId="0" xfId="1" applyNumberFormat="1" applyFont="1" applyAlignment="1" applyProtection="1">
      <alignment vertical="center"/>
      <protection hidden="1"/>
    </xf>
    <xf numFmtId="0" fontId="14" fillId="0" borderId="0" xfId="1" applyFont="1" applyAlignment="1" applyProtection="1">
      <alignment horizontal="right"/>
      <protection hidden="1"/>
    </xf>
    <xf numFmtId="0" fontId="13" fillId="0" borderId="0" xfId="1" applyFont="1" applyAlignment="1" applyProtection="1">
      <alignment horizontal="right" vertical="center"/>
      <protection hidden="1"/>
    </xf>
    <xf numFmtId="0" fontId="19" fillId="0" borderId="0" xfId="1" applyFont="1" applyAlignment="1" applyProtection="1">
      <alignment horizontal="center" vertical="center"/>
      <protection hidden="1"/>
    </xf>
    <xf numFmtId="3" fontId="19" fillId="0" borderId="4" xfId="1" applyNumberFormat="1" applyFont="1" applyBorder="1" applyAlignment="1" applyProtection="1">
      <alignment vertical="center"/>
      <protection hidden="1"/>
    </xf>
    <xf numFmtId="0" fontId="20" fillId="0" borderId="5" xfId="1" applyFont="1" applyBorder="1" applyAlignment="1" applyProtection="1">
      <alignment horizontal="right"/>
      <protection hidden="1"/>
    </xf>
    <xf numFmtId="0" fontId="19" fillId="0" borderId="5" xfId="1" applyFont="1" applyBorder="1" applyAlignment="1" applyProtection="1">
      <alignment horizontal="right" vertical="center"/>
      <protection hidden="1"/>
    </xf>
    <xf numFmtId="0" fontId="19" fillId="0" borderId="0" xfId="1" applyFont="1" applyAlignment="1" applyProtection="1">
      <alignment horizontal="right" vertical="center"/>
      <protection hidden="1"/>
    </xf>
    <xf numFmtId="0" fontId="7" fillId="0" borderId="0" xfId="1" applyFont="1" applyAlignment="1" applyProtection="1">
      <alignment vertical="center"/>
      <protection hidden="1"/>
    </xf>
    <xf numFmtId="0" fontId="12" fillId="0" borderId="0" xfId="1" applyFont="1" applyAlignment="1" applyProtection="1">
      <alignment wrapText="1"/>
      <protection hidden="1"/>
    </xf>
    <xf numFmtId="0" fontId="8" fillId="4" borderId="0" xfId="3" applyFont="1" applyFill="1"/>
    <xf numFmtId="0" fontId="8" fillId="4" borderId="1" xfId="3" applyFont="1" applyFill="1" applyBorder="1"/>
    <xf numFmtId="3" fontId="19" fillId="0" borderId="0" xfId="1" applyNumberFormat="1" applyFont="1" applyAlignment="1" applyProtection="1">
      <alignment vertical="center"/>
      <protection hidden="1"/>
    </xf>
    <xf numFmtId="0" fontId="20" fillId="0" borderId="0" xfId="1" applyFont="1" applyAlignment="1" applyProtection="1">
      <alignment horizontal="right"/>
      <protection hidden="1"/>
    </xf>
    <xf numFmtId="0" fontId="21" fillId="0" borderId="0" xfId="3" applyFont="1"/>
    <xf numFmtId="164" fontId="22" fillId="7" borderId="0" xfId="1" applyNumberFormat="1" applyFont="1" applyFill="1" applyAlignment="1" applyProtection="1">
      <alignment horizontal="center" vertical="center"/>
      <protection hidden="1"/>
    </xf>
    <xf numFmtId="3" fontId="22" fillId="7" borderId="0" xfId="1" applyNumberFormat="1" applyFont="1" applyFill="1" applyAlignment="1" applyProtection="1">
      <alignment horizontal="right" vertical="center" indent="1"/>
      <protection hidden="1"/>
    </xf>
    <xf numFmtId="1" fontId="22" fillId="7" borderId="0" xfId="1" applyNumberFormat="1" applyFont="1" applyFill="1" applyAlignment="1" applyProtection="1">
      <alignment horizontal="center" vertical="center"/>
      <protection hidden="1"/>
    </xf>
    <xf numFmtId="1" fontId="22" fillId="7" borderId="0" xfId="1" applyNumberFormat="1" applyFont="1" applyFill="1" applyAlignment="1" applyProtection="1">
      <alignment horizontal="left" vertical="center"/>
      <protection hidden="1"/>
    </xf>
    <xf numFmtId="165" fontId="22" fillId="7" borderId="0" xfId="1" applyNumberFormat="1" applyFont="1" applyFill="1" applyAlignment="1" applyProtection="1">
      <alignment horizontal="center" vertical="center"/>
      <protection hidden="1"/>
    </xf>
    <xf numFmtId="0" fontId="23" fillId="0" borderId="0" xfId="1" applyFont="1" applyAlignment="1" applyProtection="1">
      <alignment horizontal="center" vertical="center"/>
      <protection hidden="1"/>
    </xf>
    <xf numFmtId="3" fontId="20" fillId="0" borderId="6" xfId="1" applyNumberFormat="1" applyFont="1" applyBorder="1" applyAlignment="1" applyProtection="1">
      <alignment horizontal="center" vertical="center"/>
      <protection hidden="1"/>
    </xf>
    <xf numFmtId="3" fontId="20" fillId="0" borderId="6" xfId="1" applyNumberFormat="1" applyFont="1" applyBorder="1" applyAlignment="1" applyProtection="1">
      <alignment vertical="center"/>
      <protection locked="0"/>
    </xf>
    <xf numFmtId="3" fontId="20" fillId="0" borderId="6" xfId="1" applyNumberFormat="1" applyFont="1" applyBorder="1" applyAlignment="1" applyProtection="1">
      <alignment horizontal="center" vertical="center"/>
      <protection locked="0"/>
    </xf>
    <xf numFmtId="164" fontId="20" fillId="0" borderId="7" xfId="1" applyNumberFormat="1" applyFont="1" applyBorder="1" applyAlignment="1" applyProtection="1">
      <alignment vertical="center"/>
      <protection locked="0"/>
    </xf>
    <xf numFmtId="0" fontId="14" fillId="0" borderId="6" xfId="1" applyFont="1" applyBorder="1" applyAlignment="1" applyProtection="1">
      <alignment vertical="center"/>
      <protection locked="0"/>
    </xf>
    <xf numFmtId="164" fontId="20" fillId="0" borderId="6" xfId="1" applyNumberFormat="1" applyFont="1" applyBorder="1" applyAlignment="1" applyProtection="1">
      <alignment vertical="center"/>
      <protection locked="0"/>
    </xf>
    <xf numFmtId="0" fontId="18" fillId="8" borderId="0" xfId="3" applyFont="1" applyFill="1"/>
    <xf numFmtId="164" fontId="22" fillId="0" borderId="0" xfId="1" applyNumberFormat="1" applyFont="1" applyAlignment="1" applyProtection="1">
      <alignment horizontal="center" vertical="center"/>
      <protection hidden="1"/>
    </xf>
    <xf numFmtId="3" fontId="22" fillId="0" borderId="0" xfId="1" applyNumberFormat="1" applyFont="1" applyAlignment="1" applyProtection="1">
      <alignment horizontal="right" vertical="center" indent="1"/>
      <protection hidden="1"/>
    </xf>
    <xf numFmtId="1" fontId="22" fillId="0" borderId="0" xfId="1" applyNumberFormat="1" applyFont="1" applyAlignment="1" applyProtection="1">
      <alignment horizontal="center" vertical="center"/>
      <protection hidden="1"/>
    </xf>
    <xf numFmtId="1" fontId="22" fillId="0" borderId="0" xfId="1" applyNumberFormat="1" applyFont="1" applyAlignment="1" applyProtection="1">
      <alignment horizontal="left" vertical="center"/>
      <protection hidden="1"/>
    </xf>
    <xf numFmtId="165" fontId="22" fillId="0" borderId="0" xfId="1" applyNumberFormat="1" applyFont="1" applyAlignment="1" applyProtection="1">
      <alignment horizontal="center" vertical="center"/>
      <protection hidden="1"/>
    </xf>
    <xf numFmtId="0" fontId="24" fillId="0" borderId="0" xfId="1" applyFont="1" applyAlignment="1" applyProtection="1">
      <alignment horizontal="right"/>
      <protection hidden="1"/>
    </xf>
    <xf numFmtId="0" fontId="5" fillId="8" borderId="0" xfId="3" applyFill="1"/>
    <xf numFmtId="0" fontId="25" fillId="8" borderId="0" xfId="3" applyFont="1" applyFill="1"/>
    <xf numFmtId="0" fontId="22" fillId="4" borderId="1" xfId="3" applyFont="1" applyFill="1" applyBorder="1"/>
    <xf numFmtId="0" fontId="9" fillId="4" borderId="1" xfId="3" applyFont="1" applyFill="1" applyBorder="1"/>
    <xf numFmtId="0" fontId="10" fillId="4" borderId="1" xfId="3" applyFont="1" applyFill="1" applyBorder="1"/>
    <xf numFmtId="0" fontId="8" fillId="9" borderId="1" xfId="3" applyFont="1" applyFill="1" applyBorder="1"/>
    <xf numFmtId="0" fontId="2" fillId="0" borderId="0" xfId="1" applyFont="1" applyAlignment="1" applyProtection="1">
      <alignment horizontal="right"/>
      <protection hidden="1"/>
    </xf>
    <xf numFmtId="0" fontId="3" fillId="3" borderId="0" xfId="1" applyFont="1" applyFill="1" applyAlignment="1" applyProtection="1">
      <alignment horizontal="right"/>
      <protection hidden="1"/>
    </xf>
    <xf numFmtId="0" fontId="1" fillId="3" borderId="0" xfId="1" applyFill="1" applyProtection="1">
      <protection hidden="1"/>
    </xf>
    <xf numFmtId="0" fontId="7" fillId="3" borderId="0" xfId="1" applyFont="1" applyFill="1" applyAlignment="1" applyProtection="1">
      <alignment horizontal="left"/>
      <protection hidden="1"/>
    </xf>
    <xf numFmtId="0" fontId="26" fillId="0" borderId="0" xfId="3" applyFont="1"/>
    <xf numFmtId="0" fontId="5" fillId="3" borderId="0" xfId="1" applyFont="1" applyFill="1" applyAlignment="1" applyProtection="1">
      <alignment horizontal="left" vertical="center"/>
      <protection hidden="1"/>
    </xf>
    <xf numFmtId="0" fontId="8" fillId="10" borderId="0" xfId="3" applyFont="1" applyFill="1"/>
    <xf numFmtId="0" fontId="10" fillId="10" borderId="1" xfId="3" applyFont="1" applyFill="1" applyBorder="1"/>
    <xf numFmtId="0" fontId="10" fillId="9" borderId="1" xfId="3" applyFont="1" applyFill="1" applyBorder="1"/>
    <xf numFmtId="0" fontId="5" fillId="0" borderId="0" xfId="3"/>
    <xf numFmtId="0" fontId="3" fillId="0" borderId="0" xfId="1" applyFont="1" applyProtection="1">
      <protection hidden="1"/>
    </xf>
    <xf numFmtId="0" fontId="5" fillId="11" borderId="0" xfId="3" applyFill="1"/>
    <xf numFmtId="0" fontId="5" fillId="0" borderId="8" xfId="3" applyBorder="1" applyProtection="1">
      <protection hidden="1"/>
    </xf>
    <xf numFmtId="0" fontId="27" fillId="11" borderId="0" xfId="3" applyFont="1" applyFill="1"/>
    <xf numFmtId="0" fontId="8" fillId="4" borderId="0" xfId="3" applyFont="1" applyFill="1" applyAlignment="1">
      <alignment horizontal="center"/>
    </xf>
    <xf numFmtId="0" fontId="8" fillId="12" borderId="9" xfId="3" applyFont="1" applyFill="1" applyBorder="1" applyAlignment="1" applyProtection="1">
      <alignment horizontal="left"/>
      <protection hidden="1"/>
    </xf>
    <xf numFmtId="0" fontId="8" fillId="0" borderId="9" xfId="3" applyFont="1" applyBorder="1" applyAlignment="1" applyProtection="1">
      <alignment horizontal="left"/>
      <protection hidden="1"/>
    </xf>
    <xf numFmtId="0" fontId="8" fillId="12" borderId="1" xfId="3" applyFont="1" applyFill="1" applyBorder="1" applyAlignment="1" applyProtection="1">
      <alignment horizontal="left"/>
      <protection hidden="1"/>
    </xf>
    <xf numFmtId="166" fontId="22" fillId="0" borderId="0" xfId="1" applyNumberFormat="1" applyFont="1" applyAlignment="1" applyProtection="1">
      <alignment horizontal="center" vertical="center"/>
      <protection hidden="1"/>
    </xf>
    <xf numFmtId="0" fontId="10" fillId="13" borderId="0" xfId="1" applyFont="1" applyFill="1" applyAlignment="1" applyProtection="1">
      <alignment horizontal="left" vertical="center" wrapText="1"/>
      <protection hidden="1"/>
    </xf>
    <xf numFmtId="0" fontId="28" fillId="13" borderId="0" xfId="3" applyFont="1" applyFill="1" applyAlignment="1" applyProtection="1">
      <alignment vertical="center" wrapText="1"/>
      <protection hidden="1"/>
    </xf>
    <xf numFmtId="0" fontId="20" fillId="0" borderId="0" xfId="1" applyFont="1" applyAlignment="1" applyProtection="1">
      <alignment horizontal="left" vertical="center" wrapText="1"/>
      <protection hidden="1"/>
    </xf>
    <xf numFmtId="0" fontId="19" fillId="0" borderId="0" xfId="1" applyFont="1" applyAlignment="1" applyProtection="1">
      <alignment horizontal="center" wrapText="1"/>
      <protection hidden="1"/>
    </xf>
    <xf numFmtId="0" fontId="13" fillId="0" borderId="10" xfId="1" applyFont="1" applyBorder="1" applyAlignment="1" applyProtection="1">
      <alignment wrapText="1"/>
      <protection hidden="1"/>
    </xf>
    <xf numFmtId="0" fontId="19" fillId="0" borderId="0" xfId="1" applyFont="1" applyAlignment="1" applyProtection="1">
      <alignment horizontal="left" wrapText="1"/>
      <protection hidden="1"/>
    </xf>
    <xf numFmtId="0" fontId="29" fillId="0" borderId="0" xfId="1" applyFont="1" applyAlignment="1" applyProtection="1">
      <alignment vertical="top"/>
      <protection hidden="1"/>
    </xf>
    <xf numFmtId="0" fontId="19" fillId="0" borderId="0" xfId="1" applyFont="1" applyAlignment="1" applyProtection="1">
      <alignment horizontal="right" vertical="center" indent="1"/>
      <protection hidden="1"/>
    </xf>
    <xf numFmtId="0" fontId="30" fillId="0" borderId="0" xfId="1" applyFont="1" applyAlignment="1" applyProtection="1">
      <alignment horizontal="left" vertical="center"/>
      <protection hidden="1"/>
    </xf>
    <xf numFmtId="0" fontId="31" fillId="0" borderId="0" xfId="1" applyFont="1" applyAlignment="1" applyProtection="1">
      <alignment horizontal="center" vertical="center"/>
      <protection hidden="1"/>
    </xf>
    <xf numFmtId="0" fontId="29" fillId="0" borderId="0" xfId="1" applyFont="1" applyProtection="1">
      <protection hidden="1"/>
    </xf>
    <xf numFmtId="0" fontId="32" fillId="0" borderId="0" xfId="1" applyFont="1" applyAlignment="1" applyProtection="1">
      <alignment horizontal="left" vertical="center"/>
      <protection hidden="1"/>
    </xf>
    <xf numFmtId="0" fontId="8" fillId="9" borderId="9" xfId="3" applyFont="1" applyFill="1" applyBorder="1"/>
    <xf numFmtId="0" fontId="13" fillId="0" borderId="0" xfId="1" applyFont="1" applyAlignment="1" applyProtection="1">
      <alignment horizontal="left" vertical="center" indent="1"/>
      <protection hidden="1"/>
    </xf>
    <xf numFmtId="0" fontId="4" fillId="0" borderId="0" xfId="1" applyFont="1" applyAlignment="1" applyProtection="1">
      <alignment horizontal="left" vertical="center" indent="1"/>
      <protection hidden="1"/>
    </xf>
    <xf numFmtId="0" fontId="14" fillId="0" borderId="0" xfId="1" applyFont="1" applyAlignment="1" applyProtection="1">
      <alignment vertical="center"/>
      <protection hidden="1"/>
    </xf>
    <xf numFmtId="0" fontId="34" fillId="0" borderId="0" xfId="1" applyFont="1" applyAlignment="1" applyProtection="1">
      <alignment vertical="center"/>
      <protection hidden="1"/>
    </xf>
    <xf numFmtId="0" fontId="8" fillId="0" borderId="15" xfId="3" applyFont="1" applyBorder="1" applyAlignment="1" applyProtection="1">
      <alignment horizontal="left"/>
      <protection hidden="1"/>
    </xf>
    <xf numFmtId="0" fontId="5" fillId="0" borderId="16" xfId="3" applyBorder="1" applyProtection="1">
      <protection hidden="1"/>
    </xf>
    <xf numFmtId="0" fontId="35" fillId="0" borderId="0" xfId="1" applyFont="1" applyAlignment="1" applyProtection="1">
      <alignment vertical="top"/>
      <protection hidden="1"/>
    </xf>
    <xf numFmtId="0" fontId="4" fillId="0" borderId="0" xfId="1" applyFont="1" applyAlignment="1" applyProtection="1">
      <alignment horizontal="right" vertical="center"/>
      <protection hidden="1"/>
    </xf>
    <xf numFmtId="0" fontId="36" fillId="0" borderId="0" xfId="1" applyFont="1" applyAlignment="1" applyProtection="1">
      <alignment horizontal="left" vertical="center"/>
      <protection hidden="1"/>
    </xf>
    <xf numFmtId="0" fontId="14" fillId="0" borderId="17" xfId="1" applyFont="1" applyBorder="1" applyAlignment="1" applyProtection="1">
      <alignment vertical="center"/>
      <protection hidden="1"/>
    </xf>
    <xf numFmtId="0" fontId="37" fillId="0" borderId="0" xfId="1" applyFont="1" applyAlignment="1" applyProtection="1">
      <alignment horizontal="left" vertical="center"/>
      <protection hidden="1"/>
    </xf>
    <xf numFmtId="0" fontId="3" fillId="0" borderId="0" xfId="2" applyFont="1" applyProtection="1">
      <protection hidden="1"/>
    </xf>
    <xf numFmtId="0" fontId="8" fillId="0" borderId="18" xfId="3" applyFont="1" applyBorder="1"/>
    <xf numFmtId="0" fontId="28" fillId="14" borderId="19" xfId="3" applyFont="1" applyFill="1" applyBorder="1" applyAlignment="1" applyProtection="1">
      <alignment horizontal="left" vertical="center" wrapText="1"/>
      <protection hidden="1"/>
    </xf>
    <xf numFmtId="0" fontId="7" fillId="0" borderId="0" xfId="1" applyFont="1" applyAlignment="1" applyProtection="1">
      <alignment horizontal="left" vertical="center"/>
      <protection hidden="1"/>
    </xf>
    <xf numFmtId="14" fontId="3" fillId="0" borderId="0" xfId="1" applyNumberFormat="1" applyFont="1" applyProtection="1">
      <protection hidden="1"/>
    </xf>
    <xf numFmtId="0" fontId="38" fillId="0" borderId="0" xfId="3" applyFont="1" applyProtection="1">
      <protection hidden="1"/>
    </xf>
    <xf numFmtId="0" fontId="2" fillId="8" borderId="0" xfId="1" applyFont="1" applyFill="1" applyProtection="1">
      <protection hidden="1"/>
    </xf>
    <xf numFmtId="0" fontId="2" fillId="8" borderId="0" xfId="2" applyFont="1" applyFill="1" applyProtection="1">
      <protection hidden="1"/>
    </xf>
    <xf numFmtId="0" fontId="14" fillId="0" borderId="0" xfId="1" applyFont="1" applyProtection="1">
      <protection hidden="1"/>
    </xf>
    <xf numFmtId="0" fontId="31" fillId="0" borderId="0" xfId="1" applyFont="1" applyAlignment="1" applyProtection="1">
      <alignment horizontal="centerContinuous" vertical="top"/>
      <protection hidden="1"/>
    </xf>
    <xf numFmtId="14" fontId="3" fillId="3" borderId="0" xfId="1" applyNumberFormat="1" applyFont="1" applyFill="1" applyAlignment="1" applyProtection="1">
      <alignment horizontal="right"/>
      <protection hidden="1"/>
    </xf>
    <xf numFmtId="0" fontId="14" fillId="0" borderId="13" xfId="1" applyFont="1" applyBorder="1" applyAlignment="1" applyProtection="1">
      <alignment horizontal="right" vertical="center" indent="1"/>
      <protection hidden="1"/>
    </xf>
    <xf numFmtId="165" fontId="19" fillId="0" borderId="13" xfId="1" applyNumberFormat="1" applyFont="1" applyBorder="1" applyAlignment="1" applyProtection="1">
      <alignment horizontal="left" vertical="center" indent="1"/>
      <protection locked="0"/>
    </xf>
    <xf numFmtId="0" fontId="13" fillId="0" borderId="0" xfId="1" applyFont="1" applyAlignment="1" applyProtection="1">
      <alignment horizontal="left" vertical="center" indent="1"/>
      <protection hidden="1"/>
    </xf>
    <xf numFmtId="0" fontId="19" fillId="0" borderId="13" xfId="1" applyFont="1" applyBorder="1" applyAlignment="1" applyProtection="1">
      <alignment horizontal="left" vertical="center" indent="1"/>
      <protection locked="0"/>
    </xf>
    <xf numFmtId="0" fontId="13" fillId="0" borderId="13" xfId="1" applyFont="1" applyBorder="1" applyAlignment="1" applyProtection="1">
      <alignment horizontal="left" vertical="center" indent="1"/>
      <protection locked="0"/>
    </xf>
    <xf numFmtId="0" fontId="13" fillId="0" borderId="13" xfId="1" applyFont="1" applyBorder="1" applyAlignment="1" applyProtection="1">
      <alignment horizontal="center" vertical="center"/>
      <protection locked="0"/>
    </xf>
    <xf numFmtId="0" fontId="33" fillId="0" borderId="12" xfId="2" applyFont="1" applyBorder="1" applyAlignment="1" applyProtection="1">
      <alignment horizontal="left" vertical="center" indent="1"/>
      <protection locked="0"/>
    </xf>
    <xf numFmtId="0" fontId="33" fillId="0" borderId="14" xfId="2" applyFont="1" applyBorder="1" applyAlignment="1" applyProtection="1">
      <alignment horizontal="left" vertical="center" indent="1"/>
      <protection locked="0"/>
    </xf>
    <xf numFmtId="0" fontId="33" fillId="0" borderId="11" xfId="2" applyFont="1" applyBorder="1" applyAlignment="1" applyProtection="1">
      <alignment horizontal="left" vertical="center" indent="1"/>
      <protection locked="0"/>
    </xf>
    <xf numFmtId="165" fontId="33" fillId="0" borderId="13" xfId="2" applyNumberFormat="1" applyFont="1" applyBorder="1" applyAlignment="1" applyProtection="1">
      <alignment horizontal="left" vertical="center" indent="1"/>
      <protection locked="0"/>
    </xf>
    <xf numFmtId="164" fontId="20" fillId="0" borderId="12" xfId="1" applyNumberFormat="1" applyFont="1" applyBorder="1" applyAlignment="1" applyProtection="1">
      <alignment horizontal="center" vertical="center"/>
      <protection locked="0" hidden="1"/>
    </xf>
    <xf numFmtId="164" fontId="20" fillId="0" borderId="11" xfId="1" applyNumberFormat="1" applyFont="1" applyBorder="1" applyAlignment="1" applyProtection="1">
      <alignment horizontal="center" vertical="center"/>
      <protection locked="0" hidden="1"/>
    </xf>
    <xf numFmtId="0" fontId="14" fillId="0" borderId="3" xfId="1" applyFont="1" applyBorder="1" applyAlignment="1" applyProtection="1">
      <alignment horizontal="center" vertical="center"/>
      <protection hidden="1"/>
    </xf>
    <xf numFmtId="0" fontId="13" fillId="0" borderId="2" xfId="1" applyFont="1" applyBorder="1" applyAlignment="1" applyProtection="1">
      <alignment horizontal="left" vertical="center"/>
      <protection locked="0"/>
    </xf>
    <xf numFmtId="0" fontId="11" fillId="0" borderId="0" xfId="1" applyFont="1" applyAlignment="1" applyProtection="1">
      <alignment horizontal="left" vertical="top" wrapText="1"/>
      <protection hidden="1"/>
    </xf>
    <xf numFmtId="0" fontId="39" fillId="0" borderId="0" xfId="0" applyFont="1"/>
    <xf numFmtId="0" fontId="40" fillId="0" borderId="0" xfId="0" applyFont="1"/>
  </cellXfs>
  <cellStyles count="4">
    <cellStyle name="Normal" xfId="0" builtinId="0"/>
    <cellStyle name="Normal 2 2" xfId="3" xr:uid="{877FBF4A-822A-47E3-A246-2AAA4B2D666E}"/>
    <cellStyle name="Normal 6 3 2 2 2 4 2" xfId="1" xr:uid="{48B25CE1-5993-4FEB-88ED-221D0170C528}"/>
    <cellStyle name="Normal 6 3 3 2 4 2" xfId="2" xr:uid="{CCC8554F-A862-478C-B182-F5E9C5C1829E}"/>
  </cellStyles>
  <dxfs count="3">
    <dxf>
      <font>
        <strike val="0"/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28575</xdr:colOff>
      <xdr:row>3</xdr:row>
      <xdr:rowOff>180975</xdr:rowOff>
    </xdr:from>
    <xdr:to>
      <xdr:col>9</xdr:col>
      <xdr:colOff>809625</xdr:colOff>
      <xdr:row>9</xdr:row>
      <xdr:rowOff>209550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528908A8-BDE2-4B18-90CA-67EC1E331269}"/>
            </a:ext>
          </a:extLst>
        </xdr:cNvPr>
        <xdr:cNvSpPr txBox="1"/>
      </xdr:nvSpPr>
      <xdr:spPr>
        <a:xfrm>
          <a:off x="4162425" y="647700"/>
          <a:ext cx="1743075" cy="971550"/>
        </a:xfrm>
        <a:prstGeom prst="wedgeRoundRectCallout">
          <a:avLst>
            <a:gd name="adj1" fmla="val -46740"/>
            <a:gd name="adj2" fmla="val 13239"/>
            <a:gd name="adj3" fmla="val 16667"/>
          </a:avLst>
        </a:prstGeom>
        <a:solidFill>
          <a:schemeClr val="bg1">
            <a:alpha val="16000"/>
          </a:schemeClr>
        </a:solidFill>
        <a:ln w="12700">
          <a:solidFill>
            <a:schemeClr val="tx2">
              <a:lumMod val="20000"/>
              <a:lumOff val="80000"/>
            </a:schemeClr>
          </a:solidFill>
        </a:ln>
        <a:effectLst>
          <a:outerShdw blurRad="50800" dist="38100" dir="2700000" algn="tl" rotWithShape="0">
            <a:schemeClr val="tx2">
              <a:lumMod val="20000"/>
              <a:lumOff val="80000"/>
              <a:alpha val="40000"/>
            </a:schemeClr>
          </a:outerShdw>
        </a:effectLst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is-IS" sz="1200" b="1"/>
            <a:t>Ráðstöfunaraðili!</a:t>
          </a:r>
        </a:p>
        <a:p>
          <a:pPr algn="ctr"/>
          <a:r>
            <a:rPr lang="is-IS" sz="1200" b="1"/>
            <a:t>[Magn]</a:t>
          </a:r>
          <a:endParaRPr lang="is-IS" sz="1100" b="1"/>
        </a:p>
        <a:p>
          <a:pPr algn="ctr"/>
          <a:r>
            <a:rPr lang="is-I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Hér þarf að slá inn hverja einustu færslu, vigtun, móttöku. </a:t>
          </a:r>
          <a:br>
            <a:rPr lang="is-IS" sz="1100" b="0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</a:br>
          <a:r>
            <a:rPr lang="is-IS" sz="1100" b="0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Ekki</a:t>
          </a:r>
          <a:r>
            <a:rPr lang="is-IS" sz="1100" b="0" i="0" u="none" strike="noStrike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er heimilt</a:t>
          </a:r>
          <a:br>
            <a:rPr lang="is-IS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is-IS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að leggja saman vigtartölur.</a:t>
          </a:r>
          <a:br>
            <a:rPr lang="is-IS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is-IS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Hið sama á við um skilagreinar</a:t>
          </a:r>
        </a:p>
        <a:p>
          <a:pPr algn="ctr"/>
          <a:endParaRPr lang="is-IS" sz="1100" b="0" i="0" u="none" strike="noStrike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is-IS" sz="1100"/>
        </a:p>
      </xdr:txBody>
    </xdr:sp>
    <xdr:clientData/>
  </xdr:twoCellAnchor>
  <xdr:twoCellAnchor>
    <xdr:from>
      <xdr:col>9</xdr:col>
      <xdr:colOff>1885950</xdr:colOff>
      <xdr:row>3</xdr:row>
      <xdr:rowOff>152400</xdr:rowOff>
    </xdr:from>
    <xdr:to>
      <xdr:col>14</xdr:col>
      <xdr:colOff>561975</xdr:colOff>
      <xdr:row>9</xdr:row>
      <xdr:rowOff>180975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D945CD68-658E-46D6-8022-5C1604CE117E}"/>
            </a:ext>
          </a:extLst>
        </xdr:cNvPr>
        <xdr:cNvSpPr txBox="1"/>
      </xdr:nvSpPr>
      <xdr:spPr>
        <a:xfrm>
          <a:off x="5905500" y="638175"/>
          <a:ext cx="2924175" cy="981075"/>
        </a:xfrm>
        <a:prstGeom prst="wedgeRoundRectCallout">
          <a:avLst>
            <a:gd name="adj1" fmla="val -46740"/>
            <a:gd name="adj2" fmla="val 13239"/>
            <a:gd name="adj3" fmla="val 16667"/>
          </a:avLst>
        </a:prstGeom>
        <a:solidFill>
          <a:schemeClr val="bg1">
            <a:alpha val="16000"/>
          </a:schemeClr>
        </a:solidFill>
        <a:ln w="12700">
          <a:solidFill>
            <a:schemeClr val="tx2">
              <a:lumMod val="20000"/>
              <a:lumOff val="80000"/>
            </a:schemeClr>
          </a:solidFill>
        </a:ln>
        <a:effectLst>
          <a:outerShdw blurRad="50800" dist="38100" dir="2700000" algn="tl" rotWithShape="0">
            <a:schemeClr val="tx2">
              <a:lumMod val="20000"/>
              <a:lumOff val="80000"/>
              <a:alpha val="40000"/>
            </a:schemeClr>
          </a:outerShdw>
        </a:effectLst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is-IS" sz="1200" b="1"/>
            <a:t>Þjónustuaðili!</a:t>
          </a:r>
        </a:p>
        <a:p>
          <a:pPr algn="ctr"/>
          <a:endParaRPr lang="is-IS" sz="1200" b="1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is-I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Muna að nota </a:t>
          </a:r>
          <a:br>
            <a:rPr lang="is-I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is-I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PASTE</a:t>
          </a:r>
          <a:r>
            <a:rPr lang="is-IS" sz="11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- SPECIAL - VALUES</a:t>
          </a:r>
          <a:endParaRPr lang="is-IS">
            <a:solidFill>
              <a:srgbClr val="FF0000"/>
            </a:solidFill>
            <a:effectLst/>
          </a:endParaRPr>
        </a:p>
        <a:p>
          <a:pPr algn="ctr"/>
          <a:r>
            <a:rPr lang="is-I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annars límast inn formúlur sem virka ekki í skilagreininni</a:t>
          </a:r>
          <a:endParaRPr lang="is-IS">
            <a:effectLst/>
          </a:endParaRPr>
        </a:p>
        <a:p>
          <a:pPr algn="ctr"/>
          <a:endParaRPr lang="is-IS" sz="1100" b="0" i="0" u="none" strike="noStrike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is-I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urvinnslusjodur.sharepoint.com/Gagnaml/Skilagrein%20&#237;%20&#254;r&#243;un/230301-Skilagreinaformid-fra-1-1-2023%20VINNSLUSKJAL.xlsm" TargetMode="External"/><Relationship Id="rId1" Type="http://schemas.openxmlformats.org/officeDocument/2006/relationships/externalLinkPath" Target="https://urvinnslusjodur.sharepoint.com/Gagnaml/Skilagrein%20&#237;%20&#254;r&#243;un/230301-Skilagreinaformid-fra-1-1-2023%20VINNSLUSKJAL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LEIÐBEININGAR"/>
      <sheetName val="Upplýsingar um vöruflokka o.fl."/>
      <sheetName val="UPPGJÖRSBLAÐ"/>
      <sheetName val="SÖFNUN"/>
      <sheetName val="RÁÐSTÖFUN"/>
      <sheetName val="FJS"/>
      <sheetName val="Endurgjald"/>
      <sheetName val="FLJ"/>
      <sheetName val="PNR"/>
      <sheetName val="GG"/>
      <sheetName val="ÍG"/>
      <sheetName val="Frams.kv."/>
      <sheetName val="Vídd-1"/>
      <sheetName val="-"/>
      <sheetName val="Pivot"/>
      <sheetName val="Sorpa"/>
      <sheetName val="Tunnuskipting"/>
      <sheetName val="230301-Skilagreinaformid-fra-1-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DF3BE9-A8C5-4A50-88DA-F514776F9629}">
  <sheetPr codeName="Sheet16">
    <tabColor theme="9" tint="0.79998168889431442"/>
    <pageSetUpPr fitToPage="1"/>
  </sheetPr>
  <dimension ref="A1:AJ137"/>
  <sheetViews>
    <sheetView showGridLines="0" tabSelected="1" zoomScaleNormal="100" workbookViewId="0">
      <selection activeCell="C3" sqref="C3:F3"/>
    </sheetView>
  </sheetViews>
  <sheetFormatPr defaultColWidth="8.88671875" defaultRowHeight="18" x14ac:dyDescent="0.3"/>
  <cols>
    <col min="1" max="1" width="11.33203125" style="6" customWidth="1"/>
    <col min="2" max="2" width="40" style="6" customWidth="1"/>
    <col min="3" max="3" width="29" style="6" customWidth="1"/>
    <col min="4" max="5" width="12.6640625" style="6" customWidth="1"/>
    <col min="6" max="6" width="3.44140625" style="6" customWidth="1"/>
    <col min="7" max="7" width="2.5546875" style="7" customWidth="1"/>
    <col min="8" max="8" width="9" style="6" customWidth="1"/>
    <col min="9" max="9" width="16.88671875" style="6" bestFit="1" customWidth="1"/>
    <col min="10" max="11" width="30.5546875" style="6" customWidth="1"/>
    <col min="12" max="12" width="8.6640625" style="5" bestFit="1" customWidth="1"/>
    <col min="13" max="13" width="8.5546875" style="1" bestFit="1" customWidth="1"/>
    <col min="14" max="14" width="9.5546875" style="1" bestFit="1" customWidth="1"/>
    <col min="15" max="15" width="9" style="1" customWidth="1"/>
    <col min="16" max="16" width="4" style="1" customWidth="1"/>
    <col min="17" max="17" width="14.33203125" style="1" bestFit="1" customWidth="1"/>
    <col min="18" max="18" width="8.88671875" style="1"/>
    <col min="19" max="19" width="7.6640625" style="4" customWidth="1"/>
    <col min="20" max="20" width="40.88671875" style="3" hidden="1" customWidth="1"/>
    <col min="21" max="21" width="3.6640625" style="3" hidden="1" customWidth="1"/>
    <col min="22" max="22" width="36.109375" style="3" hidden="1" customWidth="1"/>
    <col min="23" max="23" width="8" style="3" hidden="1" customWidth="1"/>
    <col min="24" max="24" width="7.109375" style="2" hidden="1" customWidth="1"/>
    <col min="25" max="25" width="7.44140625" style="2" hidden="1" customWidth="1"/>
    <col min="26" max="26" width="7.6640625" style="2" hidden="1" customWidth="1"/>
    <col min="27" max="27" width="8.88671875" style="2" hidden="1" customWidth="1"/>
    <col min="28" max="28" width="7.6640625" style="1" hidden="1" customWidth="1"/>
    <col min="29" max="29" width="18.44140625" style="1" hidden="1" customWidth="1"/>
    <col min="30" max="30" width="8.88671875" style="1" hidden="1" customWidth="1"/>
    <col min="31" max="31" width="10.6640625" style="1" hidden="1" customWidth="1"/>
    <col min="32" max="33" width="8.88671875" style="1" hidden="1" customWidth="1"/>
    <col min="34" max="34" width="27.88671875" style="1" hidden="1" customWidth="1"/>
    <col min="35" max="35" width="12.109375" style="1" hidden="1" customWidth="1"/>
    <col min="36" max="16384" width="8.88671875" style="1"/>
  </cols>
  <sheetData>
    <row r="1" spans="1:36" ht="21" x14ac:dyDescent="0.3">
      <c r="A1" s="130" t="s">
        <v>0</v>
      </c>
      <c r="B1" s="130"/>
      <c r="C1" s="130"/>
      <c r="D1" s="130"/>
      <c r="E1" s="130"/>
      <c r="F1" s="130"/>
      <c r="G1" s="29"/>
      <c r="H1" s="106"/>
      <c r="I1" s="106"/>
      <c r="J1" s="106"/>
      <c r="K1" s="106"/>
      <c r="L1" s="126" t="s">
        <v>1</v>
      </c>
      <c r="P1" s="129"/>
      <c r="S1" s="127"/>
      <c r="T1" s="128"/>
      <c r="U1" s="128"/>
      <c r="V1" s="128"/>
      <c r="W1" s="128"/>
      <c r="X1" s="128"/>
      <c r="Y1" s="128"/>
      <c r="Z1" s="128"/>
      <c r="AA1" s="128"/>
      <c r="AB1" s="127"/>
      <c r="AC1" s="127"/>
      <c r="AD1" s="127"/>
      <c r="AE1" s="127"/>
      <c r="AF1" s="127"/>
      <c r="AG1" s="127"/>
      <c r="AH1" s="4"/>
      <c r="AI1" s="4"/>
      <c r="AJ1" s="127"/>
    </row>
    <row r="2" spans="1:36" s="88" customFormat="1" ht="18.75" customHeight="1" x14ac:dyDescent="0.35">
      <c r="A2" s="113" t="s">
        <v>2</v>
      </c>
      <c r="B2" s="112"/>
      <c r="C2" s="134"/>
      <c r="D2" s="134"/>
      <c r="E2" s="134"/>
      <c r="F2" s="134"/>
      <c r="G2" s="29"/>
      <c r="H2" s="106"/>
      <c r="I2" s="106"/>
      <c r="J2" s="106"/>
      <c r="K2" s="106"/>
      <c r="L2" s="126" t="s">
        <v>3</v>
      </c>
      <c r="M2" s="125"/>
      <c r="N2" s="125"/>
      <c r="O2" s="125"/>
      <c r="S2" s="4"/>
      <c r="T2" s="124" t="s">
        <v>4</v>
      </c>
      <c r="U2" s="3"/>
      <c r="V2" s="77" t="s">
        <v>5</v>
      </c>
      <c r="W2" s="77"/>
      <c r="X2" s="77" t="s">
        <v>6</v>
      </c>
      <c r="Y2" s="77" t="s">
        <v>7</v>
      </c>
      <c r="Z2" s="77" t="s">
        <v>8</v>
      </c>
      <c r="AA2" s="2"/>
      <c r="AB2" s="1"/>
      <c r="AC2" s="123" t="s">
        <v>9</v>
      </c>
      <c r="AD2" s="123"/>
      <c r="AF2" s="123" t="s">
        <v>10</v>
      </c>
      <c r="AH2" s="91" t="s">
        <v>11</v>
      </c>
      <c r="AI2" s="91" t="s">
        <v>12</v>
      </c>
    </row>
    <row r="3" spans="1:36" s="22" customFormat="1" ht="18.75" customHeight="1" x14ac:dyDescent="0.35">
      <c r="A3" s="132" t="s">
        <v>13</v>
      </c>
      <c r="B3" s="132"/>
      <c r="C3" s="135" t="s">
        <v>14</v>
      </c>
      <c r="D3" s="135"/>
      <c r="E3" s="135"/>
      <c r="F3" s="135"/>
      <c r="G3" s="29"/>
      <c r="H3" s="106"/>
      <c r="I3" s="106"/>
      <c r="J3" s="106"/>
      <c r="K3" s="106"/>
      <c r="L3" s="120"/>
      <c r="P3" s="71"/>
      <c r="S3" s="78"/>
      <c r="T3" s="122" t="s">
        <v>15</v>
      </c>
      <c r="U3" s="3"/>
      <c r="V3" s="77" t="s">
        <v>16</v>
      </c>
      <c r="W3" s="77"/>
      <c r="X3" s="77" t="s">
        <v>6</v>
      </c>
      <c r="Y3" s="77" t="s">
        <v>7</v>
      </c>
      <c r="Z3" s="77" t="s">
        <v>17</v>
      </c>
      <c r="AA3" s="121"/>
      <c r="AB3" s="88"/>
      <c r="AC3" s="90" t="s">
        <v>18</v>
      </c>
      <c r="AD3" s="8" t="s">
        <v>19</v>
      </c>
      <c r="AF3" s="94" t="s">
        <v>20</v>
      </c>
      <c r="AH3" s="147" t="s">
        <v>21</v>
      </c>
      <c r="AI3" s="148">
        <v>5303150290</v>
      </c>
    </row>
    <row r="4" spans="1:36" s="22" customFormat="1" ht="18.75" customHeight="1" x14ac:dyDescent="0.35">
      <c r="A4" s="132" t="s">
        <v>22</v>
      </c>
      <c r="B4" s="132"/>
      <c r="C4" s="133" t="e">
        <f>VLOOKUP(C3,$AH$29:$AI$47,2,0)</f>
        <v>#N/A</v>
      </c>
      <c r="D4" s="133"/>
      <c r="E4" s="133"/>
      <c r="F4" s="133"/>
      <c r="G4" s="29"/>
      <c r="H4" s="106"/>
      <c r="I4" s="106"/>
      <c r="J4" s="106"/>
      <c r="K4" s="106"/>
      <c r="L4" s="120"/>
      <c r="P4" s="71"/>
      <c r="S4" s="78"/>
      <c r="T4" s="25" t="s">
        <v>23</v>
      </c>
      <c r="U4" s="3"/>
      <c r="V4" s="77" t="s">
        <v>24</v>
      </c>
      <c r="W4" s="77"/>
      <c r="X4" s="77" t="s">
        <v>6</v>
      </c>
      <c r="Y4" s="77" t="s">
        <v>7</v>
      </c>
      <c r="Z4" s="77" t="s">
        <v>25</v>
      </c>
      <c r="AA4" s="13"/>
      <c r="AC4" s="90" t="s">
        <v>26</v>
      </c>
      <c r="AF4" s="94" t="s">
        <v>27</v>
      </c>
      <c r="AH4" s="147" t="s">
        <v>28</v>
      </c>
      <c r="AI4" s="148">
        <v>6212811009</v>
      </c>
    </row>
    <row r="5" spans="1:36" s="22" customFormat="1" ht="18.75" customHeight="1" x14ac:dyDescent="0.35">
      <c r="A5" s="132" t="s">
        <v>29</v>
      </c>
      <c r="B5" s="132"/>
      <c r="C5" s="133" t="s">
        <v>18</v>
      </c>
      <c r="D5" s="133"/>
      <c r="E5" s="133"/>
      <c r="F5" s="133"/>
      <c r="G5" s="119"/>
      <c r="H5" s="106"/>
      <c r="I5" s="106"/>
      <c r="J5" s="106"/>
      <c r="K5" s="106"/>
      <c r="L5" s="118"/>
      <c r="P5" s="71"/>
      <c r="S5" s="78"/>
      <c r="T5" s="27" t="s">
        <v>30</v>
      </c>
      <c r="U5" s="3"/>
      <c r="V5" s="77" t="s">
        <v>31</v>
      </c>
      <c r="W5" s="77"/>
      <c r="X5" s="77" t="s">
        <v>6</v>
      </c>
      <c r="Y5" s="77" t="s">
        <v>32</v>
      </c>
      <c r="Z5" s="77" t="s">
        <v>33</v>
      </c>
      <c r="AA5" s="13"/>
      <c r="AF5" s="94" t="s">
        <v>34</v>
      </c>
      <c r="AH5" s="147" t="s">
        <v>262</v>
      </c>
      <c r="AI5" s="148">
        <v>4507110710</v>
      </c>
    </row>
    <row r="6" spans="1:36" s="22" customFormat="1" ht="18.75" customHeight="1" x14ac:dyDescent="0.35">
      <c r="A6" s="113" t="s">
        <v>35</v>
      </c>
      <c r="B6" s="117"/>
      <c r="C6" s="111"/>
      <c r="D6" s="111"/>
      <c r="E6" s="111"/>
      <c r="F6" s="111"/>
      <c r="G6" s="29"/>
      <c r="H6" s="106"/>
      <c r="I6" s="116"/>
      <c r="J6" s="106"/>
      <c r="K6" s="106"/>
      <c r="P6" s="71"/>
      <c r="S6" s="78"/>
      <c r="T6" s="27" t="s">
        <v>36</v>
      </c>
      <c r="U6" s="3"/>
      <c r="V6" s="77" t="s">
        <v>37</v>
      </c>
      <c r="W6" s="77"/>
      <c r="X6" s="77" t="s">
        <v>6</v>
      </c>
      <c r="Y6" s="77" t="s">
        <v>32</v>
      </c>
      <c r="Z6" s="77" t="s">
        <v>38</v>
      </c>
      <c r="AA6" s="13"/>
      <c r="AC6" s="90"/>
      <c r="AF6" s="94" t="s">
        <v>39</v>
      </c>
      <c r="AH6" s="147" t="s">
        <v>40</v>
      </c>
      <c r="AI6" s="148">
        <v>4901952039</v>
      </c>
    </row>
    <row r="7" spans="1:36" s="22" customFormat="1" ht="18.75" customHeight="1" x14ac:dyDescent="0.35">
      <c r="A7" s="132" t="s">
        <v>41</v>
      </c>
      <c r="B7" s="132"/>
      <c r="C7" s="136" t="s">
        <v>4</v>
      </c>
      <c r="D7" s="136"/>
      <c r="E7" s="137" t="e">
        <f>VLOOKUP(C7,$V$2:$Z$59,5,FALSE)</f>
        <v>#N/A</v>
      </c>
      <c r="F7" s="137"/>
      <c r="G7" s="29"/>
      <c r="H7" s="105"/>
      <c r="J7" s="106"/>
      <c r="K7" s="106"/>
      <c r="P7" s="71"/>
      <c r="S7" s="78"/>
      <c r="T7" s="27" t="s">
        <v>42</v>
      </c>
      <c r="U7" s="3"/>
      <c r="V7" s="77" t="s">
        <v>43</v>
      </c>
      <c r="W7" s="77"/>
      <c r="X7" s="77" t="s">
        <v>6</v>
      </c>
      <c r="Y7" s="77" t="s">
        <v>32</v>
      </c>
      <c r="Z7" s="77" t="s">
        <v>44</v>
      </c>
      <c r="AA7" s="13"/>
      <c r="AC7" s="115" t="s">
        <v>45</v>
      </c>
      <c r="AD7" s="8" t="s">
        <v>46</v>
      </c>
      <c r="AF7" s="114" t="s">
        <v>47</v>
      </c>
      <c r="AH7" s="147" t="s">
        <v>48</v>
      </c>
      <c r="AI7" s="148">
        <v>5406024330</v>
      </c>
    </row>
    <row r="8" spans="1:36" s="22" customFormat="1" ht="18.75" customHeight="1" x14ac:dyDescent="0.35">
      <c r="A8" s="113" t="s">
        <v>49</v>
      </c>
      <c r="B8" s="112"/>
      <c r="C8" s="110"/>
      <c r="D8" s="110"/>
      <c r="E8" s="111"/>
      <c r="F8" s="110"/>
      <c r="G8" s="29"/>
      <c r="H8" s="106"/>
      <c r="J8" s="106"/>
      <c r="K8" s="106"/>
      <c r="L8" s="105"/>
      <c r="P8" s="71"/>
      <c r="S8" s="78"/>
      <c r="T8" s="27" t="s">
        <v>50</v>
      </c>
      <c r="U8" s="3"/>
      <c r="V8" s="77" t="s">
        <v>51</v>
      </c>
      <c r="W8" s="77"/>
      <c r="X8" s="77" t="s">
        <v>6</v>
      </c>
      <c r="Y8" s="77" t="s">
        <v>52</v>
      </c>
      <c r="Z8" s="77" t="s">
        <v>53</v>
      </c>
      <c r="AA8" s="13"/>
      <c r="AC8" s="90" t="s">
        <v>54</v>
      </c>
      <c r="AD8" s="8" t="s">
        <v>55</v>
      </c>
      <c r="AF8" s="94" t="s">
        <v>56</v>
      </c>
      <c r="AH8" s="147" t="s">
        <v>57</v>
      </c>
      <c r="AI8" s="148">
        <v>4705962289</v>
      </c>
    </row>
    <row r="9" spans="1:36" s="22" customFormat="1" ht="18.75" customHeight="1" x14ac:dyDescent="0.35">
      <c r="A9" s="132" t="s">
        <v>58</v>
      </c>
      <c r="B9" s="132"/>
      <c r="C9" s="138" t="s">
        <v>11</v>
      </c>
      <c r="D9" s="139"/>
      <c r="E9" s="139"/>
      <c r="F9" s="139"/>
      <c r="G9" s="140"/>
      <c r="I9" s="105"/>
      <c r="J9" s="106"/>
      <c r="K9" s="106"/>
      <c r="L9" s="105"/>
      <c r="P9" s="71"/>
      <c r="S9" s="78"/>
      <c r="T9" s="27" t="s">
        <v>59</v>
      </c>
      <c r="U9" s="3"/>
      <c r="V9" s="77" t="s">
        <v>60</v>
      </c>
      <c r="W9" s="77"/>
      <c r="X9" s="77" t="s">
        <v>6</v>
      </c>
      <c r="Y9" s="77" t="s">
        <v>61</v>
      </c>
      <c r="Z9" s="77" t="s">
        <v>62</v>
      </c>
      <c r="AA9" s="13"/>
      <c r="AC9" s="90" t="s">
        <v>63</v>
      </c>
      <c r="AD9" s="8" t="s">
        <v>64</v>
      </c>
      <c r="AF9" s="94" t="s">
        <v>65</v>
      </c>
      <c r="AH9" s="147" t="s">
        <v>66</v>
      </c>
      <c r="AI9" s="148">
        <v>4509170790</v>
      </c>
    </row>
    <row r="10" spans="1:36" s="22" customFormat="1" ht="18.75" customHeight="1" x14ac:dyDescent="0.35">
      <c r="A10" s="132" t="s">
        <v>67</v>
      </c>
      <c r="B10" s="132"/>
      <c r="C10" s="141" t="e">
        <f>VLOOKUP(C9,$AH$3:$AI$25,2,0)</f>
        <v>#N/A</v>
      </c>
      <c r="D10" s="141"/>
      <c r="E10" s="141"/>
      <c r="F10" s="141"/>
      <c r="G10" s="141"/>
      <c r="I10" s="106"/>
      <c r="J10" s="106"/>
      <c r="K10" s="106"/>
      <c r="L10" s="105"/>
      <c r="P10" s="71"/>
      <c r="S10" s="78"/>
      <c r="T10" s="27" t="s">
        <v>68</v>
      </c>
      <c r="U10" s="3"/>
      <c r="V10" s="109" t="s">
        <v>69</v>
      </c>
      <c r="W10" s="77"/>
      <c r="X10" s="77" t="s">
        <v>6</v>
      </c>
      <c r="Y10" s="77" t="s">
        <v>70</v>
      </c>
      <c r="Z10" s="77" t="s">
        <v>71</v>
      </c>
      <c r="AA10" s="13"/>
      <c r="AC10" s="90" t="s">
        <v>72</v>
      </c>
      <c r="AD10" s="8" t="s">
        <v>73</v>
      </c>
      <c r="AF10" s="94" t="s">
        <v>74</v>
      </c>
      <c r="AH10" s="147" t="s">
        <v>75</v>
      </c>
      <c r="AI10" s="148">
        <v>6606061650</v>
      </c>
    </row>
    <row r="11" spans="1:36" s="22" customFormat="1" ht="18.75" customHeight="1" x14ac:dyDescent="0.35">
      <c r="A11" s="108"/>
      <c r="B11" s="108"/>
      <c r="C11" s="108"/>
      <c r="D11" s="108"/>
      <c r="E11" s="108"/>
      <c r="F11" s="108"/>
      <c r="G11" s="29"/>
      <c r="H11" s="107" t="s">
        <v>76</v>
      </c>
      <c r="I11" s="106"/>
      <c r="J11" s="106"/>
      <c r="K11" s="106"/>
      <c r="L11" s="105"/>
      <c r="P11" s="71"/>
      <c r="S11" s="4"/>
      <c r="T11" s="27" t="s">
        <v>77</v>
      </c>
      <c r="U11" s="3"/>
      <c r="V11" s="77" t="s">
        <v>78</v>
      </c>
      <c r="W11" s="77"/>
      <c r="X11" s="77" t="s">
        <v>6</v>
      </c>
      <c r="Y11" s="77" t="s">
        <v>79</v>
      </c>
      <c r="Z11" s="77" t="s">
        <v>80</v>
      </c>
      <c r="AA11" s="13"/>
      <c r="AC11" s="90" t="s">
        <v>81</v>
      </c>
      <c r="AD11" s="8" t="s">
        <v>82</v>
      </c>
      <c r="AF11" s="94" t="s">
        <v>83</v>
      </c>
      <c r="AH11" s="147" t="s">
        <v>84</v>
      </c>
      <c r="AI11" s="148">
        <v>6405072410</v>
      </c>
    </row>
    <row r="12" spans="1:36" s="22" customFormat="1" ht="18.75" customHeight="1" x14ac:dyDescent="0.35">
      <c r="A12" s="46"/>
      <c r="B12" s="45"/>
      <c r="C12" s="45"/>
      <c r="D12" s="104" t="s">
        <v>85</v>
      </c>
      <c r="E12" s="142"/>
      <c r="F12" s="143"/>
      <c r="G12" s="7"/>
      <c r="H12" s="103" t="s">
        <v>86</v>
      </c>
      <c r="I12" s="6"/>
      <c r="J12" s="6"/>
      <c r="K12" s="6"/>
      <c r="L12" s="31"/>
      <c r="M12" s="1"/>
      <c r="N12" s="1"/>
      <c r="O12" s="1"/>
      <c r="P12" s="1"/>
      <c r="Q12" s="1"/>
      <c r="R12" s="1"/>
      <c r="S12" s="78"/>
      <c r="T12" s="27" t="s">
        <v>87</v>
      </c>
      <c r="U12" s="3"/>
      <c r="V12" s="20" t="s">
        <v>88</v>
      </c>
      <c r="W12" s="20"/>
      <c r="X12" s="20" t="s">
        <v>89</v>
      </c>
      <c r="Y12" s="20" t="s">
        <v>90</v>
      </c>
      <c r="Z12" s="20" t="s">
        <v>91</v>
      </c>
      <c r="AA12" s="2"/>
      <c r="AB12" s="1"/>
      <c r="AC12" s="90" t="s">
        <v>92</v>
      </c>
      <c r="AD12" s="8" t="s">
        <v>34</v>
      </c>
      <c r="AF12" s="94" t="s">
        <v>93</v>
      </c>
      <c r="AH12" s="147" t="s">
        <v>263</v>
      </c>
      <c r="AI12" s="148">
        <v>6905190540</v>
      </c>
    </row>
    <row r="13" spans="1:36" s="22" customFormat="1" ht="30" customHeight="1" x14ac:dyDescent="0.35">
      <c r="A13" s="102" t="s">
        <v>94</v>
      </c>
      <c r="B13" s="102" t="s">
        <v>95</v>
      </c>
      <c r="C13" s="101" t="s">
        <v>96</v>
      </c>
      <c r="D13" s="101" t="s">
        <v>97</v>
      </c>
      <c r="E13" s="100" t="s">
        <v>98</v>
      </c>
      <c r="F13" s="99"/>
      <c r="G13" s="29"/>
      <c r="H13" s="97" t="s">
        <v>99</v>
      </c>
      <c r="I13" s="97" t="s">
        <v>100</v>
      </c>
      <c r="J13" s="98" t="s">
        <v>13</v>
      </c>
      <c r="K13" s="98" t="s">
        <v>101</v>
      </c>
      <c r="L13" s="97" t="s">
        <v>102</v>
      </c>
      <c r="M13" s="97" t="s">
        <v>103</v>
      </c>
      <c r="N13" s="97" t="s">
        <v>104</v>
      </c>
      <c r="O13" s="97" t="s">
        <v>105</v>
      </c>
      <c r="P13" s="71"/>
      <c r="Q13" s="16"/>
      <c r="S13" s="9"/>
      <c r="T13" s="27" t="s">
        <v>106</v>
      </c>
      <c r="U13" s="3"/>
      <c r="V13" s="20" t="s">
        <v>107</v>
      </c>
      <c r="W13" s="20"/>
      <c r="X13" s="20" t="s">
        <v>89</v>
      </c>
      <c r="Y13" s="20" t="s">
        <v>90</v>
      </c>
      <c r="Z13" s="20" t="s">
        <v>108</v>
      </c>
      <c r="AA13" s="13"/>
      <c r="AC13" s="90" t="s">
        <v>109</v>
      </c>
      <c r="AD13" s="8" t="s">
        <v>110</v>
      </c>
      <c r="AF13" s="94" t="s">
        <v>111</v>
      </c>
      <c r="AH13" s="147" t="s">
        <v>271</v>
      </c>
      <c r="AI13" s="148">
        <v>5501982159</v>
      </c>
    </row>
    <row r="14" spans="1:36" s="22" customFormat="1" ht="15" customHeight="1" x14ac:dyDescent="0.35">
      <c r="A14" s="64"/>
      <c r="B14" s="63" t="str">
        <f>IF(OR(A14&lt;&gt;"",D14&lt;&gt;"",E14&lt;&gt;""),$C$7,"")</f>
        <v/>
      </c>
      <c r="C14" s="62"/>
      <c r="D14" s="61"/>
      <c r="E14" s="60"/>
      <c r="F14" s="59" t="s">
        <v>113</v>
      </c>
      <c r="G14" s="58"/>
      <c r="H14" s="66" t="str">
        <f t="shared" ref="H14:H47" si="0">IF(E14="","",$E$12)</f>
        <v/>
      </c>
      <c r="I14" s="96" t="str">
        <f t="shared" ref="I14:I47" si="1">IF(E14="","",$C$4)</f>
        <v/>
      </c>
      <c r="J14" s="69" t="str">
        <f t="shared" ref="J14:J47" si="2">IF(E14="","",$C$3)</f>
        <v/>
      </c>
      <c r="K14" s="69" t="str">
        <f t="shared" ref="K14:K47" si="3">IF(E14="","",C14)</f>
        <v/>
      </c>
      <c r="L14" s="69" t="str">
        <f t="shared" ref="L14:L47" si="4">IF(E14="","",$C$5)</f>
        <v/>
      </c>
      <c r="M14" s="68" t="str">
        <f t="shared" ref="M14:M47" si="5">IF(E14="","",D14)</f>
        <v/>
      </c>
      <c r="N14" s="67" t="str">
        <f t="shared" ref="N14:N47" si="6">IF(A14="","",ROUND(E14,0))</f>
        <v/>
      </c>
      <c r="O14" s="66" t="str">
        <f t="shared" ref="O14:O47" si="7">IF(E14="","",A14)</f>
        <v/>
      </c>
      <c r="P14" s="71"/>
      <c r="Q14" s="16"/>
      <c r="S14" s="9"/>
      <c r="T14" s="27" t="s">
        <v>114</v>
      </c>
      <c r="U14" s="3"/>
      <c r="V14" s="95" t="s">
        <v>115</v>
      </c>
      <c r="W14" s="27"/>
      <c r="X14" s="27" t="s">
        <v>116</v>
      </c>
      <c r="Y14" s="27" t="s">
        <v>117</v>
      </c>
      <c r="Z14" s="27" t="s">
        <v>118</v>
      </c>
      <c r="AA14" s="13"/>
      <c r="AC14" s="90" t="s">
        <v>119</v>
      </c>
      <c r="AD14" s="8" t="s">
        <v>120</v>
      </c>
      <c r="AF14" s="94" t="s">
        <v>121</v>
      </c>
      <c r="AH14" s="147" t="s">
        <v>112</v>
      </c>
      <c r="AI14" s="148">
        <v>6904151270</v>
      </c>
    </row>
    <row r="15" spans="1:36" s="22" customFormat="1" ht="15" customHeight="1" x14ac:dyDescent="0.35">
      <c r="A15" s="64"/>
      <c r="B15" s="63" t="str">
        <f t="shared" ref="B15:B47" si="8">IF(OR(A15&lt;&gt;"",D15&lt;&gt;"",E15&lt;&gt;""),$C$7,"")</f>
        <v/>
      </c>
      <c r="C15" s="62"/>
      <c r="D15" s="61"/>
      <c r="E15" s="60"/>
      <c r="F15" s="59" t="s">
        <v>113</v>
      </c>
      <c r="G15" s="58"/>
      <c r="H15" s="53" t="str">
        <f t="shared" si="0"/>
        <v/>
      </c>
      <c r="I15" s="57" t="str">
        <f t="shared" si="1"/>
        <v/>
      </c>
      <c r="J15" s="56" t="str">
        <f t="shared" si="2"/>
        <v/>
      </c>
      <c r="K15" s="56" t="str">
        <f t="shared" si="3"/>
        <v/>
      </c>
      <c r="L15" s="56" t="str">
        <f t="shared" si="4"/>
        <v/>
      </c>
      <c r="M15" s="55" t="str">
        <f t="shared" si="5"/>
        <v/>
      </c>
      <c r="N15" s="54" t="str">
        <f t="shared" si="6"/>
        <v/>
      </c>
      <c r="O15" s="53" t="str">
        <f t="shared" si="7"/>
        <v/>
      </c>
      <c r="P15" s="71"/>
      <c r="S15" s="9"/>
      <c r="T15" s="93" t="s">
        <v>115</v>
      </c>
      <c r="U15" s="3"/>
      <c r="V15" s="27" t="s">
        <v>36</v>
      </c>
      <c r="W15" s="27"/>
      <c r="X15" s="27" t="s">
        <v>116</v>
      </c>
      <c r="Y15" s="27" t="s">
        <v>122</v>
      </c>
      <c r="Z15" s="27" t="s">
        <v>123</v>
      </c>
      <c r="AA15" s="13"/>
      <c r="AC15" s="90" t="s">
        <v>124</v>
      </c>
      <c r="AD15" s="8" t="s">
        <v>125</v>
      </c>
      <c r="AH15" s="147" t="s">
        <v>272</v>
      </c>
      <c r="AI15" s="148">
        <v>6309212010</v>
      </c>
    </row>
    <row r="16" spans="1:36" s="22" customFormat="1" ht="15" customHeight="1" x14ac:dyDescent="0.35">
      <c r="A16" s="64"/>
      <c r="B16" s="63" t="str">
        <f t="shared" si="8"/>
        <v/>
      </c>
      <c r="C16" s="62"/>
      <c r="D16" s="61"/>
      <c r="E16" s="60"/>
      <c r="F16" s="59" t="s">
        <v>113</v>
      </c>
      <c r="G16" s="58"/>
      <c r="H16" s="66" t="str">
        <f t="shared" si="0"/>
        <v/>
      </c>
      <c r="I16" s="70" t="str">
        <f t="shared" si="1"/>
        <v/>
      </c>
      <c r="J16" s="69" t="str">
        <f t="shared" si="2"/>
        <v/>
      </c>
      <c r="K16" s="69" t="str">
        <f t="shared" si="3"/>
        <v/>
      </c>
      <c r="L16" s="69" t="str">
        <f t="shared" si="4"/>
        <v/>
      </c>
      <c r="M16" s="68" t="str">
        <f t="shared" si="5"/>
        <v/>
      </c>
      <c r="N16" s="67" t="str">
        <f t="shared" si="6"/>
        <v/>
      </c>
      <c r="O16" s="66" t="str">
        <f t="shared" si="7"/>
        <v/>
      </c>
      <c r="P16" s="71"/>
      <c r="S16" s="9"/>
      <c r="T16" s="27" t="s">
        <v>126</v>
      </c>
      <c r="U16" s="3"/>
      <c r="V16" s="49" t="s">
        <v>127</v>
      </c>
      <c r="W16" s="48" t="s">
        <v>128</v>
      </c>
      <c r="X16" s="48" t="s">
        <v>129</v>
      </c>
      <c r="Y16" s="92" t="s">
        <v>130</v>
      </c>
      <c r="Z16" s="48" t="s">
        <v>131</v>
      </c>
      <c r="AA16" s="13"/>
      <c r="AC16" s="90" t="s">
        <v>132</v>
      </c>
      <c r="AD16" s="8" t="s">
        <v>133</v>
      </c>
      <c r="AH16" s="147" t="s">
        <v>273</v>
      </c>
      <c r="AI16" s="148">
        <v>5105881189</v>
      </c>
    </row>
    <row r="17" spans="1:35" s="22" customFormat="1" ht="15" customHeight="1" x14ac:dyDescent="0.35">
      <c r="A17" s="64"/>
      <c r="B17" s="63" t="str">
        <f t="shared" si="8"/>
        <v/>
      </c>
      <c r="C17" s="62"/>
      <c r="D17" s="61"/>
      <c r="E17" s="60"/>
      <c r="F17" s="59" t="s">
        <v>113</v>
      </c>
      <c r="G17" s="58"/>
      <c r="H17" s="53" t="str">
        <f t="shared" si="0"/>
        <v/>
      </c>
      <c r="I17" s="57" t="str">
        <f t="shared" si="1"/>
        <v/>
      </c>
      <c r="J17" s="56" t="str">
        <f t="shared" si="2"/>
        <v/>
      </c>
      <c r="K17" s="56" t="str">
        <f t="shared" si="3"/>
        <v/>
      </c>
      <c r="L17" s="56" t="str">
        <f t="shared" si="4"/>
        <v/>
      </c>
      <c r="M17" s="55" t="str">
        <f t="shared" si="5"/>
        <v/>
      </c>
      <c r="N17" s="54" t="str">
        <f t="shared" si="6"/>
        <v/>
      </c>
      <c r="O17" s="53" t="str">
        <f t="shared" si="7"/>
        <v/>
      </c>
      <c r="P17" s="71"/>
      <c r="S17" s="9"/>
      <c r="T17" s="27" t="s">
        <v>134</v>
      </c>
      <c r="U17" s="3"/>
      <c r="V17" s="49" t="s">
        <v>135</v>
      </c>
      <c r="W17" s="48" t="s">
        <v>136</v>
      </c>
      <c r="X17" s="48" t="s">
        <v>129</v>
      </c>
      <c r="Y17" s="48" t="s">
        <v>90</v>
      </c>
      <c r="Z17" s="48" t="s">
        <v>137</v>
      </c>
      <c r="AA17" s="13"/>
      <c r="AC17" s="90" t="s">
        <v>138</v>
      </c>
      <c r="AD17" s="8" t="s">
        <v>139</v>
      </c>
      <c r="AH17" s="147" t="s">
        <v>274</v>
      </c>
      <c r="AI17" s="148">
        <v>4707861329</v>
      </c>
    </row>
    <row r="18" spans="1:35" s="22" customFormat="1" ht="15" customHeight="1" x14ac:dyDescent="0.35">
      <c r="A18" s="64"/>
      <c r="B18" s="63" t="str">
        <f t="shared" si="8"/>
        <v/>
      </c>
      <c r="C18" s="62"/>
      <c r="D18" s="61"/>
      <c r="E18" s="60"/>
      <c r="F18" s="59" t="s">
        <v>113</v>
      </c>
      <c r="G18" s="58"/>
      <c r="H18" s="66" t="str">
        <f t="shared" si="0"/>
        <v/>
      </c>
      <c r="I18" s="70" t="str">
        <f t="shared" si="1"/>
        <v/>
      </c>
      <c r="J18" s="69" t="str">
        <f t="shared" si="2"/>
        <v/>
      </c>
      <c r="K18" s="69" t="str">
        <f t="shared" si="3"/>
        <v/>
      </c>
      <c r="L18" s="69" t="str">
        <f t="shared" si="4"/>
        <v/>
      </c>
      <c r="M18" s="68" t="str">
        <f t="shared" si="5"/>
        <v/>
      </c>
      <c r="N18" s="67" t="str">
        <f t="shared" si="6"/>
        <v/>
      </c>
      <c r="O18" s="66" t="str">
        <f t="shared" si="7"/>
        <v/>
      </c>
      <c r="P18" s="71"/>
      <c r="S18" s="9"/>
      <c r="T18" s="27" t="s">
        <v>141</v>
      </c>
      <c r="U18" s="3"/>
      <c r="V18" s="20" t="s">
        <v>142</v>
      </c>
      <c r="W18" s="18"/>
      <c r="X18" s="18" t="s">
        <v>89</v>
      </c>
      <c r="Y18" s="18" t="s">
        <v>90</v>
      </c>
      <c r="Z18" s="18" t="s">
        <v>143</v>
      </c>
      <c r="AA18" s="13"/>
      <c r="AC18" s="90" t="s">
        <v>144</v>
      </c>
      <c r="AD18" s="8" t="s">
        <v>145</v>
      </c>
      <c r="AH18" s="147" t="s">
        <v>275</v>
      </c>
      <c r="AI18" s="148">
        <v>6008932469</v>
      </c>
    </row>
    <row r="19" spans="1:35" s="22" customFormat="1" ht="15" customHeight="1" x14ac:dyDescent="0.35">
      <c r="A19" s="64"/>
      <c r="B19" s="63" t="str">
        <f t="shared" si="8"/>
        <v/>
      </c>
      <c r="C19" s="62"/>
      <c r="D19" s="61"/>
      <c r="E19" s="60"/>
      <c r="F19" s="59" t="s">
        <v>113</v>
      </c>
      <c r="G19" s="58"/>
      <c r="H19" s="53" t="str">
        <f t="shared" si="0"/>
        <v/>
      </c>
      <c r="I19" s="57" t="str">
        <f t="shared" si="1"/>
        <v/>
      </c>
      <c r="J19" s="56" t="str">
        <f t="shared" si="2"/>
        <v/>
      </c>
      <c r="K19" s="56" t="str">
        <f t="shared" si="3"/>
        <v/>
      </c>
      <c r="L19" s="56" t="str">
        <f t="shared" si="4"/>
        <v/>
      </c>
      <c r="M19" s="55" t="str">
        <f t="shared" si="5"/>
        <v/>
      </c>
      <c r="N19" s="54" t="str">
        <f t="shared" si="6"/>
        <v/>
      </c>
      <c r="O19" s="53" t="str">
        <f t="shared" si="7"/>
        <v/>
      </c>
      <c r="P19" s="71"/>
      <c r="S19" s="9"/>
      <c r="T19" s="27" t="s">
        <v>147</v>
      </c>
      <c r="U19" s="3"/>
      <c r="V19" s="27" t="s">
        <v>87</v>
      </c>
      <c r="W19" s="24"/>
      <c r="X19" s="24" t="s">
        <v>116</v>
      </c>
      <c r="Y19" s="24" t="s">
        <v>117</v>
      </c>
      <c r="Z19" s="24" t="s">
        <v>148</v>
      </c>
      <c r="AA19" s="13"/>
      <c r="AC19" s="90" t="s">
        <v>149</v>
      </c>
      <c r="AD19" s="8" t="s">
        <v>150</v>
      </c>
      <c r="AH19" s="147" t="s">
        <v>140</v>
      </c>
      <c r="AI19" s="148">
        <v>4102830349</v>
      </c>
    </row>
    <row r="20" spans="1:35" s="22" customFormat="1" ht="15" customHeight="1" x14ac:dyDescent="0.35">
      <c r="A20" s="64"/>
      <c r="B20" s="63" t="str">
        <f t="shared" si="8"/>
        <v/>
      </c>
      <c r="C20" s="62"/>
      <c r="D20" s="61"/>
      <c r="E20" s="60"/>
      <c r="F20" s="59" t="s">
        <v>113</v>
      </c>
      <c r="G20" s="58"/>
      <c r="H20" s="66" t="str">
        <f t="shared" si="0"/>
        <v/>
      </c>
      <c r="I20" s="70" t="str">
        <f t="shared" si="1"/>
        <v/>
      </c>
      <c r="J20" s="69" t="str">
        <f t="shared" si="2"/>
        <v/>
      </c>
      <c r="K20" s="69" t="str">
        <f t="shared" si="3"/>
        <v/>
      </c>
      <c r="L20" s="69" t="str">
        <f t="shared" si="4"/>
        <v/>
      </c>
      <c r="M20" s="68" t="str">
        <f t="shared" si="5"/>
        <v/>
      </c>
      <c r="N20" s="67" t="str">
        <f t="shared" si="6"/>
        <v/>
      </c>
      <c r="O20" s="66" t="str">
        <f t="shared" si="7"/>
        <v/>
      </c>
      <c r="P20" s="71"/>
      <c r="S20" s="9"/>
      <c r="T20" s="27" t="s">
        <v>152</v>
      </c>
      <c r="U20" s="3"/>
      <c r="V20" s="20" t="s">
        <v>153</v>
      </c>
      <c r="W20" s="18"/>
      <c r="X20" s="18" t="s">
        <v>89</v>
      </c>
      <c r="Y20" s="18" t="s">
        <v>90</v>
      </c>
      <c r="Z20" s="18" t="s">
        <v>154</v>
      </c>
      <c r="AA20" s="13"/>
      <c r="AC20" s="90" t="s">
        <v>155</v>
      </c>
      <c r="AD20" s="8" t="s">
        <v>156</v>
      </c>
      <c r="AH20" s="147" t="s">
        <v>146</v>
      </c>
      <c r="AI20" s="148">
        <v>6505120810</v>
      </c>
    </row>
    <row r="21" spans="1:35" s="88" customFormat="1" ht="15.75" customHeight="1" x14ac:dyDescent="0.35">
      <c r="A21" s="64"/>
      <c r="B21" s="63" t="str">
        <f t="shared" si="8"/>
        <v/>
      </c>
      <c r="C21" s="62"/>
      <c r="D21" s="61"/>
      <c r="E21" s="60"/>
      <c r="F21" s="59" t="s">
        <v>113</v>
      </c>
      <c r="G21" s="58"/>
      <c r="H21" s="53" t="str">
        <f t="shared" si="0"/>
        <v/>
      </c>
      <c r="I21" s="57" t="str">
        <f t="shared" si="1"/>
        <v/>
      </c>
      <c r="J21" s="56" t="str">
        <f t="shared" si="2"/>
        <v/>
      </c>
      <c r="K21" s="56" t="str">
        <f t="shared" si="3"/>
        <v/>
      </c>
      <c r="L21" s="56" t="str">
        <f t="shared" si="4"/>
        <v/>
      </c>
      <c r="M21" s="55" t="str">
        <f t="shared" si="5"/>
        <v/>
      </c>
      <c r="N21" s="54" t="str">
        <f t="shared" si="6"/>
        <v/>
      </c>
      <c r="O21" s="53" t="str">
        <f t="shared" si="7"/>
        <v/>
      </c>
      <c r="P21" s="71"/>
      <c r="Q21" s="22"/>
      <c r="R21" s="22"/>
      <c r="S21" s="9"/>
      <c r="T21" s="34" t="s">
        <v>15</v>
      </c>
      <c r="U21" s="3"/>
      <c r="V21" s="27" t="s">
        <v>126</v>
      </c>
      <c r="W21" s="24" t="s">
        <v>158</v>
      </c>
      <c r="X21" s="24" t="s">
        <v>116</v>
      </c>
      <c r="Y21" s="24" t="s">
        <v>159</v>
      </c>
      <c r="Z21" s="24" t="s">
        <v>160</v>
      </c>
      <c r="AA21" s="13"/>
      <c r="AB21" s="22"/>
      <c r="AC21" s="90" t="s">
        <v>161</v>
      </c>
      <c r="AD21" s="8" t="s">
        <v>162</v>
      </c>
      <c r="AE21" s="22"/>
      <c r="AH21" s="147" t="s">
        <v>151</v>
      </c>
      <c r="AI21" s="148">
        <v>5308033680</v>
      </c>
    </row>
    <row r="22" spans="1:35" ht="15" customHeight="1" x14ac:dyDescent="0.35">
      <c r="A22" s="64"/>
      <c r="B22" s="63" t="str">
        <f t="shared" si="8"/>
        <v/>
      </c>
      <c r="C22" s="62"/>
      <c r="D22" s="61"/>
      <c r="E22" s="60"/>
      <c r="F22" s="59" t="s">
        <v>113</v>
      </c>
      <c r="G22" s="58"/>
      <c r="H22" s="66" t="str">
        <f t="shared" si="0"/>
        <v/>
      </c>
      <c r="I22" s="70" t="str">
        <f t="shared" si="1"/>
        <v/>
      </c>
      <c r="J22" s="69" t="str">
        <f t="shared" si="2"/>
        <v/>
      </c>
      <c r="K22" s="69" t="str">
        <f t="shared" si="3"/>
        <v/>
      </c>
      <c r="L22" s="69" t="str">
        <f t="shared" si="4"/>
        <v/>
      </c>
      <c r="M22" s="68" t="str">
        <f t="shared" si="5"/>
        <v/>
      </c>
      <c r="N22" s="67" t="str">
        <f t="shared" si="6"/>
        <v/>
      </c>
      <c r="O22" s="66" t="str">
        <f t="shared" si="7"/>
        <v/>
      </c>
      <c r="P22" s="71"/>
      <c r="Q22" s="22"/>
      <c r="R22" s="22"/>
      <c r="S22" s="9"/>
      <c r="T22" s="85" t="s">
        <v>164</v>
      </c>
      <c r="V22" s="20" t="s">
        <v>165</v>
      </c>
      <c r="W22" s="18"/>
      <c r="X22" s="18" t="s">
        <v>89</v>
      </c>
      <c r="Y22" s="18" t="s">
        <v>90</v>
      </c>
      <c r="Z22" s="18" t="s">
        <v>166</v>
      </c>
      <c r="AA22" s="13"/>
      <c r="AB22" s="22"/>
      <c r="AC22" s="88"/>
      <c r="AD22" s="88"/>
      <c r="AE22" s="88"/>
      <c r="AH22" s="147" t="s">
        <v>157</v>
      </c>
      <c r="AI22" s="148"/>
    </row>
    <row r="23" spans="1:35" ht="15" customHeight="1" x14ac:dyDescent="0.35">
      <c r="A23" s="64"/>
      <c r="B23" s="63" t="str">
        <f t="shared" si="8"/>
        <v/>
      </c>
      <c r="C23" s="62"/>
      <c r="D23" s="61"/>
      <c r="E23" s="60"/>
      <c r="F23" s="59" t="s">
        <v>113</v>
      </c>
      <c r="G23" s="58"/>
      <c r="H23" s="53" t="str">
        <f t="shared" si="0"/>
        <v/>
      </c>
      <c r="I23" s="57" t="str">
        <f t="shared" si="1"/>
        <v/>
      </c>
      <c r="J23" s="56" t="str">
        <f t="shared" si="2"/>
        <v/>
      </c>
      <c r="K23" s="56" t="str">
        <f t="shared" si="3"/>
        <v/>
      </c>
      <c r="L23" s="56" t="str">
        <f t="shared" si="4"/>
        <v/>
      </c>
      <c r="M23" s="55" t="str">
        <f t="shared" si="5"/>
        <v/>
      </c>
      <c r="N23" s="54" t="str">
        <f t="shared" si="6"/>
        <v/>
      </c>
      <c r="O23" s="53" t="str">
        <f t="shared" si="7"/>
        <v/>
      </c>
      <c r="P23" s="71"/>
      <c r="Q23" s="22"/>
      <c r="R23" s="22"/>
      <c r="S23" s="9"/>
      <c r="T23" s="34" t="s">
        <v>15</v>
      </c>
      <c r="V23" s="27" t="s">
        <v>50</v>
      </c>
      <c r="W23" s="24"/>
      <c r="X23" s="24" t="s">
        <v>116</v>
      </c>
      <c r="Y23" s="24" t="s">
        <v>167</v>
      </c>
      <c r="Z23" s="24" t="s">
        <v>168</v>
      </c>
      <c r="AA23" s="13"/>
      <c r="AB23" s="22"/>
      <c r="AC23" s="1" t="s">
        <v>169</v>
      </c>
      <c r="AH23" s="89" t="s">
        <v>163</v>
      </c>
      <c r="AI23" s="89" t="s">
        <v>163</v>
      </c>
    </row>
    <row r="24" spans="1:35" ht="15" customHeight="1" x14ac:dyDescent="0.35">
      <c r="A24" s="64"/>
      <c r="B24" s="63" t="str">
        <f t="shared" si="8"/>
        <v/>
      </c>
      <c r="C24" s="62"/>
      <c r="D24" s="61"/>
      <c r="E24" s="60"/>
      <c r="F24" s="59" t="s">
        <v>113</v>
      </c>
      <c r="G24" s="58"/>
      <c r="H24" s="66" t="str">
        <f t="shared" si="0"/>
        <v/>
      </c>
      <c r="I24" s="70" t="str">
        <f t="shared" si="1"/>
        <v/>
      </c>
      <c r="J24" s="69" t="str">
        <f t="shared" si="2"/>
        <v/>
      </c>
      <c r="K24" s="69" t="str">
        <f t="shared" si="3"/>
        <v/>
      </c>
      <c r="L24" s="69" t="str">
        <f t="shared" si="4"/>
        <v/>
      </c>
      <c r="M24" s="68" t="str">
        <f t="shared" si="5"/>
        <v/>
      </c>
      <c r="N24" s="67" t="str">
        <f t="shared" si="6"/>
        <v/>
      </c>
      <c r="O24" s="66" t="str">
        <f t="shared" si="7"/>
        <v/>
      </c>
      <c r="P24" s="71"/>
      <c r="Q24" s="22"/>
      <c r="R24" s="22"/>
      <c r="S24" s="9"/>
      <c r="T24" s="86" t="s">
        <v>170</v>
      </c>
      <c r="V24" s="85" t="s">
        <v>164</v>
      </c>
      <c r="W24" s="84"/>
      <c r="X24" s="84" t="s">
        <v>171</v>
      </c>
      <c r="Y24" s="84" t="s">
        <v>172</v>
      </c>
      <c r="Z24" s="84" t="s">
        <v>172</v>
      </c>
      <c r="AA24" s="13"/>
      <c r="AB24" s="22"/>
      <c r="AC24" s="83"/>
      <c r="AD24" s="80"/>
      <c r="AE24" s="80"/>
      <c r="AH24" s="87"/>
      <c r="AI24" s="87"/>
    </row>
    <row r="25" spans="1:35" ht="15" customHeight="1" x14ac:dyDescent="0.35">
      <c r="A25" s="64"/>
      <c r="B25" s="63" t="str">
        <f t="shared" si="8"/>
        <v/>
      </c>
      <c r="C25" s="62"/>
      <c r="D25" s="61"/>
      <c r="E25" s="60"/>
      <c r="F25" s="59" t="s">
        <v>113</v>
      </c>
      <c r="G25" s="58"/>
      <c r="H25" s="53" t="str">
        <f t="shared" si="0"/>
        <v/>
      </c>
      <c r="I25" s="57" t="str">
        <f t="shared" si="1"/>
        <v/>
      </c>
      <c r="J25" s="56" t="str">
        <f t="shared" si="2"/>
        <v/>
      </c>
      <c r="K25" s="56" t="str">
        <f t="shared" si="3"/>
        <v/>
      </c>
      <c r="L25" s="56" t="str">
        <f t="shared" si="4"/>
        <v/>
      </c>
      <c r="M25" s="55" t="str">
        <f t="shared" si="5"/>
        <v/>
      </c>
      <c r="N25" s="54" t="str">
        <f t="shared" si="6"/>
        <v/>
      </c>
      <c r="O25" s="53" t="str">
        <f t="shared" si="7"/>
        <v/>
      </c>
      <c r="P25" s="71"/>
      <c r="Q25" s="22"/>
      <c r="R25" s="22"/>
      <c r="S25" s="9"/>
      <c r="T25" s="77" t="s">
        <v>5</v>
      </c>
      <c r="V25" s="49" t="s">
        <v>173</v>
      </c>
      <c r="W25" s="48" t="s">
        <v>174</v>
      </c>
      <c r="X25" s="48" t="s">
        <v>129</v>
      </c>
      <c r="Y25" s="48" t="s">
        <v>175</v>
      </c>
      <c r="Z25" s="48" t="s">
        <v>176</v>
      </c>
      <c r="AA25" s="13"/>
      <c r="AB25" s="22"/>
      <c r="AC25" s="83"/>
      <c r="AD25" s="80"/>
      <c r="AE25" s="80"/>
      <c r="AH25" s="87"/>
      <c r="AI25" s="87"/>
    </row>
    <row r="26" spans="1:35" ht="15" customHeight="1" x14ac:dyDescent="0.35">
      <c r="A26" s="64"/>
      <c r="B26" s="63" t="str">
        <f t="shared" si="8"/>
        <v/>
      </c>
      <c r="C26" s="62"/>
      <c r="D26" s="61"/>
      <c r="E26" s="60"/>
      <c r="F26" s="59" t="s">
        <v>113</v>
      </c>
      <c r="G26" s="58"/>
      <c r="H26" s="66" t="str">
        <f t="shared" si="0"/>
        <v/>
      </c>
      <c r="I26" s="70" t="str">
        <f t="shared" si="1"/>
        <v/>
      </c>
      <c r="J26" s="69" t="str">
        <f t="shared" si="2"/>
        <v/>
      </c>
      <c r="K26" s="69" t="str">
        <f t="shared" si="3"/>
        <v/>
      </c>
      <c r="L26" s="69" t="str">
        <f t="shared" si="4"/>
        <v/>
      </c>
      <c r="M26" s="68" t="str">
        <f t="shared" si="5"/>
        <v/>
      </c>
      <c r="N26" s="67" t="str">
        <f t="shared" si="6"/>
        <v/>
      </c>
      <c r="O26" s="66" t="str">
        <f t="shared" si="7"/>
        <v/>
      </c>
      <c r="P26" s="71"/>
      <c r="Q26" s="22"/>
      <c r="R26" s="22"/>
      <c r="S26" s="9"/>
      <c r="T26" s="77" t="s">
        <v>16</v>
      </c>
      <c r="V26" s="20" t="s">
        <v>177</v>
      </c>
      <c r="W26" s="18"/>
      <c r="X26" s="18" t="s">
        <v>89</v>
      </c>
      <c r="Y26" s="18" t="s">
        <v>90</v>
      </c>
      <c r="Z26" s="18" t="s">
        <v>178</v>
      </c>
      <c r="AB26" s="22"/>
      <c r="AC26" s="80"/>
      <c r="AD26" s="80"/>
      <c r="AE26" s="80"/>
    </row>
    <row r="27" spans="1:35" ht="15" customHeight="1" x14ac:dyDescent="0.35">
      <c r="A27" s="64"/>
      <c r="B27" s="63" t="str">
        <f t="shared" si="8"/>
        <v/>
      </c>
      <c r="C27" s="62"/>
      <c r="D27" s="61"/>
      <c r="E27" s="60"/>
      <c r="F27" s="59" t="s">
        <v>113</v>
      </c>
      <c r="G27" s="58"/>
      <c r="H27" s="53" t="str">
        <f t="shared" si="0"/>
        <v/>
      </c>
      <c r="I27" s="57" t="str">
        <f t="shared" si="1"/>
        <v/>
      </c>
      <c r="J27" s="56" t="str">
        <f t="shared" si="2"/>
        <v/>
      </c>
      <c r="K27" s="56" t="str">
        <f t="shared" si="3"/>
        <v/>
      </c>
      <c r="L27" s="56" t="str">
        <f t="shared" si="4"/>
        <v/>
      </c>
      <c r="M27" s="55" t="str">
        <f t="shared" si="5"/>
        <v/>
      </c>
      <c r="N27" s="54" t="str">
        <f t="shared" si="6"/>
        <v/>
      </c>
      <c r="O27" s="53" t="str">
        <f t="shared" si="7"/>
        <v/>
      </c>
      <c r="P27" s="71"/>
      <c r="Q27" s="22"/>
      <c r="R27" s="22"/>
      <c r="S27" s="9"/>
      <c r="T27" s="77" t="s">
        <v>24</v>
      </c>
      <c r="V27" s="20" t="s">
        <v>179</v>
      </c>
      <c r="W27" s="18"/>
      <c r="X27" s="18" t="s">
        <v>89</v>
      </c>
      <c r="Y27" s="18" t="s">
        <v>90</v>
      </c>
      <c r="Z27" s="18" t="s">
        <v>180</v>
      </c>
      <c r="AB27" s="22"/>
      <c r="AC27" s="81" t="s">
        <v>181</v>
      </c>
      <c r="AD27" s="80"/>
      <c r="AE27" s="80"/>
    </row>
    <row r="28" spans="1:35" s="22" customFormat="1" ht="15" customHeight="1" x14ac:dyDescent="0.35">
      <c r="A28" s="64"/>
      <c r="B28" s="63" t="str">
        <f t="shared" si="8"/>
        <v/>
      </c>
      <c r="C28" s="62"/>
      <c r="D28" s="61"/>
      <c r="E28" s="60"/>
      <c r="F28" s="59" t="s">
        <v>113</v>
      </c>
      <c r="G28" s="58"/>
      <c r="H28" s="66" t="str">
        <f t="shared" si="0"/>
        <v/>
      </c>
      <c r="I28" s="70" t="str">
        <f t="shared" si="1"/>
        <v/>
      </c>
      <c r="J28" s="69" t="str">
        <f t="shared" si="2"/>
        <v/>
      </c>
      <c r="K28" s="69" t="str">
        <f t="shared" si="3"/>
        <v/>
      </c>
      <c r="L28" s="69" t="str">
        <f t="shared" si="4"/>
        <v/>
      </c>
      <c r="M28" s="68" t="str">
        <f t="shared" si="5"/>
        <v/>
      </c>
      <c r="N28" s="67" t="str">
        <f t="shared" si="6"/>
        <v/>
      </c>
      <c r="O28" s="66" t="str">
        <f t="shared" si="7"/>
        <v/>
      </c>
      <c r="P28" s="71"/>
      <c r="S28" s="9"/>
      <c r="T28" s="77" t="s">
        <v>37</v>
      </c>
      <c r="U28" s="3"/>
      <c r="V28" s="20" t="s">
        <v>182</v>
      </c>
      <c r="W28" s="18"/>
      <c r="X28" s="18" t="s">
        <v>89</v>
      </c>
      <c r="Y28" s="18" t="s">
        <v>90</v>
      </c>
      <c r="Z28" s="18" t="s">
        <v>183</v>
      </c>
      <c r="AA28" s="2"/>
      <c r="AC28" s="131">
        <v>44562</v>
      </c>
      <c r="AD28" s="80"/>
      <c r="AE28" s="80"/>
      <c r="AH28" s="82" t="s">
        <v>14</v>
      </c>
      <c r="AI28" s="82" t="s">
        <v>12</v>
      </c>
    </row>
    <row r="29" spans="1:35" s="22" customFormat="1" ht="15" customHeight="1" x14ac:dyDescent="0.35">
      <c r="A29" s="64"/>
      <c r="B29" s="63" t="str">
        <f t="shared" si="8"/>
        <v/>
      </c>
      <c r="C29" s="62"/>
      <c r="D29" s="61"/>
      <c r="E29" s="60"/>
      <c r="F29" s="59" t="s">
        <v>113</v>
      </c>
      <c r="G29" s="58"/>
      <c r="H29" s="53" t="str">
        <f t="shared" si="0"/>
        <v/>
      </c>
      <c r="I29" s="57" t="str">
        <f t="shared" si="1"/>
        <v/>
      </c>
      <c r="J29" s="56" t="str">
        <f t="shared" si="2"/>
        <v/>
      </c>
      <c r="K29" s="56" t="str">
        <f t="shared" si="3"/>
        <v/>
      </c>
      <c r="L29" s="56" t="str">
        <f t="shared" si="4"/>
        <v/>
      </c>
      <c r="M29" s="55" t="str">
        <f t="shared" si="5"/>
        <v/>
      </c>
      <c r="N29" s="54" t="str">
        <f t="shared" si="6"/>
        <v/>
      </c>
      <c r="O29" s="53" t="str">
        <f t="shared" si="7"/>
        <v/>
      </c>
      <c r="P29" s="71"/>
      <c r="S29" s="78"/>
      <c r="T29" s="77" t="s">
        <v>31</v>
      </c>
      <c r="U29" s="3"/>
      <c r="V29" s="20" t="s">
        <v>185</v>
      </c>
      <c r="W29" s="18"/>
      <c r="X29" s="18" t="s">
        <v>89</v>
      </c>
      <c r="Y29" s="18" t="s">
        <v>90</v>
      </c>
      <c r="Z29" s="18" t="s">
        <v>186</v>
      </c>
      <c r="AA29" s="2"/>
      <c r="AC29" s="131">
        <v>45291</v>
      </c>
      <c r="AD29" s="79"/>
      <c r="AE29" s="79"/>
      <c r="AH29" s="65" t="s">
        <v>184</v>
      </c>
      <c r="AI29" s="65">
        <v>6703022880</v>
      </c>
    </row>
    <row r="30" spans="1:35" s="22" customFormat="1" ht="15" customHeight="1" x14ac:dyDescent="0.35">
      <c r="A30" s="64"/>
      <c r="B30" s="63" t="str">
        <f t="shared" si="8"/>
        <v/>
      </c>
      <c r="C30" s="62"/>
      <c r="D30" s="61"/>
      <c r="E30" s="60"/>
      <c r="F30" s="59" t="s">
        <v>113</v>
      </c>
      <c r="G30" s="58"/>
      <c r="H30" s="66" t="str">
        <f t="shared" si="0"/>
        <v/>
      </c>
      <c r="I30" s="70" t="str">
        <f t="shared" si="1"/>
        <v/>
      </c>
      <c r="J30" s="69" t="str">
        <f t="shared" si="2"/>
        <v/>
      </c>
      <c r="K30" s="69" t="str">
        <f t="shared" si="3"/>
        <v/>
      </c>
      <c r="L30" s="69" t="str">
        <f t="shared" si="4"/>
        <v/>
      </c>
      <c r="M30" s="68" t="str">
        <f t="shared" si="5"/>
        <v/>
      </c>
      <c r="N30" s="67" t="str">
        <f t="shared" si="6"/>
        <v/>
      </c>
      <c r="O30" s="66" t="str">
        <f t="shared" si="7"/>
        <v/>
      </c>
      <c r="P30" s="71"/>
      <c r="S30" s="78"/>
      <c r="T30" s="77" t="s">
        <v>43</v>
      </c>
      <c r="U30" s="3"/>
      <c r="V30" s="20" t="s">
        <v>187</v>
      </c>
      <c r="W30" s="18"/>
      <c r="X30" s="18" t="s">
        <v>89</v>
      </c>
      <c r="Y30" s="18" t="s">
        <v>90</v>
      </c>
      <c r="Z30" s="18" t="s">
        <v>188</v>
      </c>
      <c r="AA30" s="13"/>
      <c r="AH30" s="65" t="s">
        <v>266</v>
      </c>
      <c r="AI30" s="65">
        <v>6406750209</v>
      </c>
    </row>
    <row r="31" spans="1:35" s="22" customFormat="1" ht="15" customHeight="1" x14ac:dyDescent="0.35">
      <c r="A31" s="64"/>
      <c r="B31" s="63" t="str">
        <f t="shared" si="8"/>
        <v/>
      </c>
      <c r="C31" s="62"/>
      <c r="D31" s="61"/>
      <c r="E31" s="60"/>
      <c r="F31" s="59" t="s">
        <v>113</v>
      </c>
      <c r="G31" s="58"/>
      <c r="H31" s="53" t="str">
        <f t="shared" si="0"/>
        <v/>
      </c>
      <c r="I31" s="57" t="str">
        <f t="shared" si="1"/>
        <v/>
      </c>
      <c r="J31" s="56" t="str">
        <f t="shared" si="2"/>
        <v/>
      </c>
      <c r="K31" s="56" t="str">
        <f t="shared" si="3"/>
        <v/>
      </c>
      <c r="L31" s="56" t="str">
        <f t="shared" si="4"/>
        <v/>
      </c>
      <c r="M31" s="55" t="str">
        <f t="shared" si="5"/>
        <v/>
      </c>
      <c r="N31" s="54" t="str">
        <f t="shared" si="6"/>
        <v/>
      </c>
      <c r="O31" s="53" t="str">
        <f t="shared" si="7"/>
        <v/>
      </c>
      <c r="P31" s="71"/>
      <c r="S31" s="4"/>
      <c r="T31" s="77" t="s">
        <v>51</v>
      </c>
      <c r="U31" s="3"/>
      <c r="V31" s="20" t="s">
        <v>189</v>
      </c>
      <c r="W31" s="18"/>
      <c r="X31" s="18" t="s">
        <v>89</v>
      </c>
      <c r="Y31" s="18" t="s">
        <v>90</v>
      </c>
      <c r="Z31" s="18" t="s">
        <v>190</v>
      </c>
      <c r="AA31" s="13"/>
      <c r="AH31" s="73" t="s">
        <v>269</v>
      </c>
      <c r="AI31" s="72">
        <v>6212811009</v>
      </c>
    </row>
    <row r="32" spans="1:35" ht="15" customHeight="1" x14ac:dyDescent="0.35">
      <c r="A32" s="64"/>
      <c r="B32" s="63" t="str">
        <f t="shared" si="8"/>
        <v/>
      </c>
      <c r="C32" s="62"/>
      <c r="D32" s="61"/>
      <c r="E32" s="60"/>
      <c r="F32" s="59" t="s">
        <v>113</v>
      </c>
      <c r="G32" s="58"/>
      <c r="H32" s="66" t="str">
        <f t="shared" si="0"/>
        <v/>
      </c>
      <c r="I32" s="70" t="str">
        <f t="shared" si="1"/>
        <v/>
      </c>
      <c r="J32" s="69" t="str">
        <f t="shared" si="2"/>
        <v/>
      </c>
      <c r="K32" s="69" t="str">
        <f t="shared" si="3"/>
        <v/>
      </c>
      <c r="L32" s="69" t="str">
        <f t="shared" si="4"/>
        <v/>
      </c>
      <c r="M32" s="68" t="str">
        <f t="shared" si="5"/>
        <v/>
      </c>
      <c r="N32" s="67" t="str">
        <f t="shared" si="6"/>
        <v/>
      </c>
      <c r="O32" s="66" t="str">
        <f t="shared" si="7"/>
        <v/>
      </c>
      <c r="P32" s="71"/>
      <c r="Q32" s="22"/>
      <c r="R32" s="22"/>
      <c r="T32" s="77" t="s">
        <v>60</v>
      </c>
      <c r="V32" s="27" t="s">
        <v>134</v>
      </c>
      <c r="W32" s="24" t="s">
        <v>158</v>
      </c>
      <c r="X32" s="24" t="s">
        <v>116</v>
      </c>
      <c r="Y32" s="24" t="s">
        <v>191</v>
      </c>
      <c r="Z32" s="24" t="s">
        <v>192</v>
      </c>
      <c r="AH32" s="73" t="s">
        <v>265</v>
      </c>
      <c r="AI32" s="72">
        <v>6212811009</v>
      </c>
    </row>
    <row r="33" spans="1:35" ht="15" customHeight="1" x14ac:dyDescent="0.35">
      <c r="A33" s="64"/>
      <c r="B33" s="63" t="str">
        <f t="shared" si="8"/>
        <v/>
      </c>
      <c r="C33" s="62"/>
      <c r="D33" s="61"/>
      <c r="E33" s="60"/>
      <c r="F33" s="59" t="s">
        <v>113</v>
      </c>
      <c r="G33" s="58"/>
      <c r="H33" s="53" t="str">
        <f t="shared" si="0"/>
        <v/>
      </c>
      <c r="I33" s="57" t="str">
        <f t="shared" si="1"/>
        <v/>
      </c>
      <c r="J33" s="56" t="str">
        <f t="shared" si="2"/>
        <v/>
      </c>
      <c r="K33" s="56" t="str">
        <f t="shared" si="3"/>
        <v/>
      </c>
      <c r="L33" s="56" t="str">
        <f t="shared" si="4"/>
        <v/>
      </c>
      <c r="M33" s="55" t="str">
        <f t="shared" si="5"/>
        <v/>
      </c>
      <c r="N33" s="54" t="str">
        <f t="shared" si="6"/>
        <v/>
      </c>
      <c r="O33" s="53" t="str">
        <f t="shared" si="7"/>
        <v/>
      </c>
      <c r="P33" s="71"/>
      <c r="Q33" s="22"/>
      <c r="R33" s="22"/>
      <c r="T33" s="77" t="s">
        <v>69</v>
      </c>
      <c r="V33" s="27" t="s">
        <v>147</v>
      </c>
      <c r="W33" s="24"/>
      <c r="X33" s="24" t="s">
        <v>116</v>
      </c>
      <c r="Y33" s="24" t="s">
        <v>193</v>
      </c>
      <c r="Z33" s="24" t="s">
        <v>194</v>
      </c>
      <c r="AH33" s="73" t="s">
        <v>195</v>
      </c>
      <c r="AI33" s="72">
        <v>6212932069</v>
      </c>
    </row>
    <row r="34" spans="1:35" ht="15" customHeight="1" x14ac:dyDescent="0.35">
      <c r="A34" s="64"/>
      <c r="B34" s="63" t="str">
        <f t="shared" si="8"/>
        <v/>
      </c>
      <c r="C34" s="62"/>
      <c r="D34" s="61"/>
      <c r="E34" s="60"/>
      <c r="F34" s="59" t="s">
        <v>113</v>
      </c>
      <c r="G34" s="58"/>
      <c r="H34" s="66" t="str">
        <f t="shared" si="0"/>
        <v/>
      </c>
      <c r="I34" s="70" t="str">
        <f t="shared" si="1"/>
        <v/>
      </c>
      <c r="J34" s="69" t="str">
        <f t="shared" si="2"/>
        <v/>
      </c>
      <c r="K34" s="69" t="str">
        <f t="shared" si="3"/>
        <v/>
      </c>
      <c r="L34" s="69" t="str">
        <f t="shared" si="4"/>
        <v/>
      </c>
      <c r="M34" s="68" t="str">
        <f t="shared" si="5"/>
        <v/>
      </c>
      <c r="N34" s="67" t="str">
        <f t="shared" si="6"/>
        <v/>
      </c>
      <c r="O34" s="66" t="str">
        <f t="shared" si="7"/>
        <v/>
      </c>
      <c r="P34" s="71"/>
      <c r="Q34" s="22"/>
      <c r="R34" s="22"/>
      <c r="S34" s="47"/>
      <c r="T34" s="77" t="s">
        <v>78</v>
      </c>
      <c r="V34" s="20" t="s">
        <v>196</v>
      </c>
      <c r="W34" s="18"/>
      <c r="X34" s="18" t="s">
        <v>89</v>
      </c>
      <c r="Y34" s="18" t="s">
        <v>90</v>
      </c>
      <c r="Z34" s="18" t="s">
        <v>197</v>
      </c>
      <c r="AH34" s="73" t="s">
        <v>270</v>
      </c>
      <c r="AI34" s="72">
        <v>4901952039</v>
      </c>
    </row>
    <row r="35" spans="1:35" ht="15" customHeight="1" x14ac:dyDescent="0.35">
      <c r="A35" s="64"/>
      <c r="B35" s="63" t="str">
        <f t="shared" si="8"/>
        <v/>
      </c>
      <c r="C35" s="62"/>
      <c r="D35" s="61"/>
      <c r="E35" s="60"/>
      <c r="F35" s="59" t="s">
        <v>113</v>
      </c>
      <c r="G35" s="58"/>
      <c r="H35" s="53" t="str">
        <f t="shared" si="0"/>
        <v/>
      </c>
      <c r="I35" s="57" t="str">
        <f t="shared" si="1"/>
        <v/>
      </c>
      <c r="J35" s="56" t="str">
        <f t="shared" si="2"/>
        <v/>
      </c>
      <c r="K35" s="56" t="str">
        <f t="shared" si="3"/>
        <v/>
      </c>
      <c r="L35" s="56" t="str">
        <f t="shared" si="4"/>
        <v/>
      </c>
      <c r="M35" s="55" t="str">
        <f t="shared" si="5"/>
        <v/>
      </c>
      <c r="N35" s="54" t="str">
        <f t="shared" si="6"/>
        <v/>
      </c>
      <c r="O35" s="53" t="str">
        <f t="shared" si="7"/>
        <v/>
      </c>
      <c r="P35" s="71"/>
      <c r="Q35" s="22"/>
      <c r="R35" s="22"/>
      <c r="S35" s="47"/>
      <c r="T35" s="34" t="s">
        <v>15</v>
      </c>
      <c r="V35" s="27" t="s">
        <v>30</v>
      </c>
      <c r="W35" s="24" t="s">
        <v>198</v>
      </c>
      <c r="X35" s="24" t="s">
        <v>116</v>
      </c>
      <c r="Y35" s="24" t="s">
        <v>122</v>
      </c>
      <c r="Z35" s="24" t="s">
        <v>199</v>
      </c>
      <c r="AB35" s="47"/>
      <c r="AH35" s="73" t="s">
        <v>208</v>
      </c>
      <c r="AI35" s="72">
        <v>5312780469</v>
      </c>
    </row>
    <row r="36" spans="1:35" ht="15" customHeight="1" x14ac:dyDescent="0.35">
      <c r="A36" s="64"/>
      <c r="B36" s="63" t="str">
        <f t="shared" si="8"/>
        <v/>
      </c>
      <c r="C36" s="62"/>
      <c r="D36" s="61"/>
      <c r="E36" s="60"/>
      <c r="F36" s="59" t="s">
        <v>113</v>
      </c>
      <c r="G36" s="58"/>
      <c r="H36" s="66" t="str">
        <f t="shared" si="0"/>
        <v/>
      </c>
      <c r="I36" s="70" t="str">
        <f t="shared" si="1"/>
        <v/>
      </c>
      <c r="J36" s="69" t="str">
        <f t="shared" si="2"/>
        <v/>
      </c>
      <c r="K36" s="69" t="str">
        <f t="shared" si="3"/>
        <v/>
      </c>
      <c r="L36" s="69" t="str">
        <f t="shared" si="4"/>
        <v/>
      </c>
      <c r="M36" s="68" t="str">
        <f t="shared" si="5"/>
        <v/>
      </c>
      <c r="N36" s="67" t="str">
        <f t="shared" si="6"/>
        <v/>
      </c>
      <c r="O36" s="66" t="str">
        <f t="shared" si="7"/>
        <v/>
      </c>
      <c r="P36" s="71"/>
      <c r="Q36" s="22"/>
      <c r="R36" s="22"/>
      <c r="S36" s="28"/>
      <c r="T36" s="76" t="s">
        <v>200</v>
      </c>
      <c r="V36" s="27" t="s">
        <v>68</v>
      </c>
      <c r="W36" s="24"/>
      <c r="X36" s="24" t="s">
        <v>116</v>
      </c>
      <c r="Y36" s="24" t="s">
        <v>117</v>
      </c>
      <c r="Z36" s="24" t="s">
        <v>201</v>
      </c>
      <c r="AB36" s="47"/>
      <c r="AH36" s="65" t="s">
        <v>267</v>
      </c>
      <c r="AI36" s="65">
        <v>6004070580</v>
      </c>
    </row>
    <row r="37" spans="1:35" ht="15" customHeight="1" x14ac:dyDescent="0.35">
      <c r="A37" s="64"/>
      <c r="B37" s="63" t="str">
        <f t="shared" si="8"/>
        <v/>
      </c>
      <c r="C37" s="62"/>
      <c r="D37" s="61"/>
      <c r="E37" s="60"/>
      <c r="F37" s="59" t="s">
        <v>113</v>
      </c>
      <c r="G37" s="58"/>
      <c r="H37" s="53" t="str">
        <f t="shared" si="0"/>
        <v/>
      </c>
      <c r="I37" s="57" t="str">
        <f t="shared" si="1"/>
        <v/>
      </c>
      <c r="J37" s="56" t="str">
        <f t="shared" si="2"/>
        <v/>
      </c>
      <c r="K37" s="56" t="str">
        <f t="shared" si="3"/>
        <v/>
      </c>
      <c r="L37" s="56" t="str">
        <f t="shared" si="4"/>
        <v/>
      </c>
      <c r="M37" s="55" t="str">
        <f t="shared" si="5"/>
        <v/>
      </c>
      <c r="N37" s="54" t="str">
        <f t="shared" si="6"/>
        <v/>
      </c>
      <c r="O37" s="53" t="str">
        <f t="shared" si="7"/>
        <v/>
      </c>
      <c r="P37" s="71"/>
      <c r="Q37" s="22"/>
      <c r="R37" s="22"/>
      <c r="S37" s="28"/>
      <c r="T37" s="49" t="s">
        <v>202</v>
      </c>
      <c r="V37" s="27" t="s">
        <v>77</v>
      </c>
      <c r="W37" s="24"/>
      <c r="X37" s="24" t="s">
        <v>116</v>
      </c>
      <c r="Y37" s="24" t="s">
        <v>117</v>
      </c>
      <c r="Z37" s="24" t="s">
        <v>203</v>
      </c>
      <c r="AB37" s="47"/>
      <c r="AH37" s="65" t="s">
        <v>211</v>
      </c>
      <c r="AI37" s="65">
        <v>4612830399</v>
      </c>
    </row>
    <row r="38" spans="1:35" ht="15" customHeight="1" x14ac:dyDescent="0.35">
      <c r="A38" s="64"/>
      <c r="B38" s="63" t="str">
        <f t="shared" si="8"/>
        <v/>
      </c>
      <c r="C38" s="62"/>
      <c r="D38" s="61"/>
      <c r="E38" s="60"/>
      <c r="F38" s="59" t="s">
        <v>113</v>
      </c>
      <c r="G38" s="58"/>
      <c r="H38" s="66" t="str">
        <f t="shared" si="0"/>
        <v/>
      </c>
      <c r="I38" s="70" t="str">
        <f t="shared" si="1"/>
        <v/>
      </c>
      <c r="J38" s="69" t="str">
        <f t="shared" si="2"/>
        <v/>
      </c>
      <c r="K38" s="69" t="str">
        <f t="shared" si="3"/>
        <v/>
      </c>
      <c r="L38" s="69" t="str">
        <f t="shared" si="4"/>
        <v/>
      </c>
      <c r="M38" s="68" t="str">
        <f t="shared" si="5"/>
        <v/>
      </c>
      <c r="N38" s="67" t="str">
        <f t="shared" si="6"/>
        <v/>
      </c>
      <c r="O38" s="66" t="str">
        <f t="shared" si="7"/>
        <v/>
      </c>
      <c r="P38" s="71"/>
      <c r="Q38" s="22"/>
      <c r="R38" s="22"/>
      <c r="S38" s="28"/>
      <c r="T38" s="49" t="s">
        <v>127</v>
      </c>
      <c r="V38" s="27" t="s">
        <v>59</v>
      </c>
      <c r="W38" s="24" t="s">
        <v>204</v>
      </c>
      <c r="X38" s="24" t="s">
        <v>116</v>
      </c>
      <c r="Y38" s="24" t="s">
        <v>117</v>
      </c>
      <c r="Z38" s="24" t="s">
        <v>205</v>
      </c>
      <c r="AB38" s="47"/>
      <c r="AH38" s="65" t="s">
        <v>214</v>
      </c>
      <c r="AI38" s="65">
        <v>5602060620</v>
      </c>
    </row>
    <row r="39" spans="1:35" ht="15" customHeight="1" x14ac:dyDescent="0.35">
      <c r="A39" s="64"/>
      <c r="B39" s="63" t="str">
        <f t="shared" si="8"/>
        <v/>
      </c>
      <c r="C39" s="62"/>
      <c r="D39" s="61"/>
      <c r="E39" s="60"/>
      <c r="F39" s="59" t="s">
        <v>113</v>
      </c>
      <c r="G39" s="58"/>
      <c r="H39" s="53" t="str">
        <f t="shared" si="0"/>
        <v/>
      </c>
      <c r="I39" s="57" t="str">
        <f t="shared" si="1"/>
        <v/>
      </c>
      <c r="J39" s="56" t="str">
        <f t="shared" si="2"/>
        <v/>
      </c>
      <c r="K39" s="56" t="str">
        <f t="shared" si="3"/>
        <v/>
      </c>
      <c r="L39" s="56" t="str">
        <f t="shared" si="4"/>
        <v/>
      </c>
      <c r="M39" s="55" t="str">
        <f t="shared" si="5"/>
        <v/>
      </c>
      <c r="N39" s="54" t="str">
        <f t="shared" si="6"/>
        <v/>
      </c>
      <c r="O39" s="53" t="str">
        <f t="shared" si="7"/>
        <v/>
      </c>
      <c r="P39" s="71"/>
      <c r="Q39" s="22"/>
      <c r="R39" s="22"/>
      <c r="S39" s="28"/>
      <c r="T39" s="49" t="s">
        <v>135</v>
      </c>
      <c r="V39" s="20" t="s">
        <v>206</v>
      </c>
      <c r="W39" s="18"/>
      <c r="X39" s="18" t="s">
        <v>89</v>
      </c>
      <c r="Y39" s="18" t="s">
        <v>90</v>
      </c>
      <c r="Z39" s="18" t="s">
        <v>207</v>
      </c>
      <c r="AB39" s="47"/>
      <c r="AH39" s="73" t="s">
        <v>218</v>
      </c>
      <c r="AI39" s="72">
        <v>6606952069</v>
      </c>
    </row>
    <row r="40" spans="1:35" ht="15" customHeight="1" x14ac:dyDescent="0.35">
      <c r="A40" s="64"/>
      <c r="B40" s="63" t="str">
        <f t="shared" si="8"/>
        <v/>
      </c>
      <c r="C40" s="62"/>
      <c r="D40" s="61"/>
      <c r="E40" s="60"/>
      <c r="F40" s="59" t="s">
        <v>113</v>
      </c>
      <c r="G40" s="58"/>
      <c r="H40" s="66" t="str">
        <f t="shared" si="0"/>
        <v/>
      </c>
      <c r="I40" s="70" t="str">
        <f t="shared" si="1"/>
        <v/>
      </c>
      <c r="J40" s="69" t="str">
        <f t="shared" si="2"/>
        <v/>
      </c>
      <c r="K40" s="69" t="str">
        <f t="shared" si="3"/>
        <v/>
      </c>
      <c r="L40" s="69" t="str">
        <f t="shared" si="4"/>
        <v/>
      </c>
      <c r="M40" s="68" t="str">
        <f t="shared" si="5"/>
        <v/>
      </c>
      <c r="N40" s="67" t="str">
        <f t="shared" si="6"/>
        <v/>
      </c>
      <c r="O40" s="66" t="str">
        <f t="shared" si="7"/>
        <v/>
      </c>
      <c r="P40" s="71"/>
      <c r="Q40" s="22"/>
      <c r="R40" s="22"/>
      <c r="S40" s="28"/>
      <c r="T40" s="49" t="s">
        <v>173</v>
      </c>
      <c r="V40" s="49" t="s">
        <v>209</v>
      </c>
      <c r="W40" s="48"/>
      <c r="X40" s="48" t="s">
        <v>129</v>
      </c>
      <c r="Y40" s="48" t="s">
        <v>90</v>
      </c>
      <c r="Z40" s="48" t="s">
        <v>210</v>
      </c>
      <c r="AB40" s="47"/>
      <c r="AH40" s="65" t="s">
        <v>264</v>
      </c>
      <c r="AI40" s="65">
        <v>5105881189</v>
      </c>
    </row>
    <row r="41" spans="1:35" ht="15" customHeight="1" x14ac:dyDescent="0.35">
      <c r="A41" s="64"/>
      <c r="B41" s="63" t="str">
        <f t="shared" si="8"/>
        <v/>
      </c>
      <c r="C41" s="62"/>
      <c r="D41" s="61"/>
      <c r="E41" s="60"/>
      <c r="F41" s="59" t="s">
        <v>113</v>
      </c>
      <c r="G41" s="58"/>
      <c r="H41" s="53" t="str">
        <f t="shared" si="0"/>
        <v/>
      </c>
      <c r="I41" s="57" t="str">
        <f t="shared" si="1"/>
        <v/>
      </c>
      <c r="J41" s="56" t="str">
        <f t="shared" si="2"/>
        <v/>
      </c>
      <c r="K41" s="56" t="str">
        <f t="shared" si="3"/>
        <v/>
      </c>
      <c r="L41" s="56" t="str">
        <f t="shared" si="4"/>
        <v/>
      </c>
      <c r="M41" s="55" t="str">
        <f t="shared" si="5"/>
        <v/>
      </c>
      <c r="N41" s="54" t="str">
        <f t="shared" si="6"/>
        <v/>
      </c>
      <c r="O41" s="53" t="str">
        <f t="shared" si="7"/>
        <v/>
      </c>
      <c r="P41" s="71"/>
      <c r="Q41" s="22"/>
      <c r="R41" s="22"/>
      <c r="S41" s="28"/>
      <c r="T41" s="75"/>
      <c r="V41" s="49" t="s">
        <v>212</v>
      </c>
      <c r="W41" s="48"/>
      <c r="X41" s="48" t="s">
        <v>129</v>
      </c>
      <c r="Y41" s="48" t="s">
        <v>90</v>
      </c>
      <c r="Z41" s="48" t="s">
        <v>213</v>
      </c>
      <c r="AB41" s="47"/>
      <c r="AH41" s="65" t="s">
        <v>222</v>
      </c>
      <c r="AI41" s="65">
        <v>5306972829</v>
      </c>
    </row>
    <row r="42" spans="1:35" ht="15" customHeight="1" x14ac:dyDescent="0.35">
      <c r="A42" s="64"/>
      <c r="B42" s="63" t="str">
        <f t="shared" si="8"/>
        <v/>
      </c>
      <c r="C42" s="62"/>
      <c r="D42" s="61"/>
      <c r="E42" s="60"/>
      <c r="F42" s="59" t="s">
        <v>113</v>
      </c>
      <c r="G42" s="58"/>
      <c r="H42" s="66" t="str">
        <f t="shared" si="0"/>
        <v/>
      </c>
      <c r="I42" s="70" t="str">
        <f t="shared" si="1"/>
        <v/>
      </c>
      <c r="J42" s="69" t="str">
        <f t="shared" si="2"/>
        <v/>
      </c>
      <c r="K42" s="69" t="str">
        <f t="shared" si="3"/>
        <v/>
      </c>
      <c r="L42" s="69" t="str">
        <f t="shared" si="4"/>
        <v/>
      </c>
      <c r="M42" s="68" t="str">
        <f t="shared" si="5"/>
        <v/>
      </c>
      <c r="N42" s="67" t="str">
        <f t="shared" si="6"/>
        <v/>
      </c>
      <c r="O42" s="66" t="str">
        <f t="shared" si="7"/>
        <v/>
      </c>
      <c r="P42" s="71"/>
      <c r="Q42" s="22"/>
      <c r="R42" s="22"/>
      <c r="S42" s="28"/>
      <c r="T42" s="74" t="s">
        <v>215</v>
      </c>
      <c r="V42" s="49" t="s">
        <v>216</v>
      </c>
      <c r="W42" s="48"/>
      <c r="X42" s="48" t="s">
        <v>129</v>
      </c>
      <c r="Y42" s="48" t="s">
        <v>90</v>
      </c>
      <c r="Z42" s="48" t="s">
        <v>217</v>
      </c>
      <c r="AB42" s="47"/>
      <c r="AH42" s="65" t="s">
        <v>268</v>
      </c>
      <c r="AI42" s="65">
        <v>6012014960</v>
      </c>
    </row>
    <row r="43" spans="1:35" ht="15" customHeight="1" x14ac:dyDescent="0.35">
      <c r="A43" s="64"/>
      <c r="B43" s="63" t="str">
        <f t="shared" si="8"/>
        <v/>
      </c>
      <c r="C43" s="62"/>
      <c r="D43" s="61"/>
      <c r="E43" s="60"/>
      <c r="F43" s="59" t="s">
        <v>113</v>
      </c>
      <c r="G43" s="58"/>
      <c r="H43" s="53" t="str">
        <f t="shared" si="0"/>
        <v/>
      </c>
      <c r="I43" s="57" t="str">
        <f t="shared" si="1"/>
        <v/>
      </c>
      <c r="J43" s="56" t="str">
        <f t="shared" si="2"/>
        <v/>
      </c>
      <c r="K43" s="56" t="str">
        <f t="shared" si="3"/>
        <v/>
      </c>
      <c r="L43" s="56" t="str">
        <f t="shared" si="4"/>
        <v/>
      </c>
      <c r="M43" s="55" t="str">
        <f t="shared" si="5"/>
        <v/>
      </c>
      <c r="N43" s="54" t="str">
        <f t="shared" si="6"/>
        <v/>
      </c>
      <c r="O43" s="53" t="str">
        <f t="shared" si="7"/>
        <v/>
      </c>
      <c r="P43" s="71"/>
      <c r="Q43" s="22"/>
      <c r="R43" s="22"/>
      <c r="S43" s="28"/>
      <c r="T43" s="49" t="s">
        <v>219</v>
      </c>
      <c r="V43" s="49" t="s">
        <v>220</v>
      </c>
      <c r="W43" s="48"/>
      <c r="X43" s="48" t="s">
        <v>129</v>
      </c>
      <c r="Y43" s="48" t="s">
        <v>90</v>
      </c>
      <c r="Z43" s="48" t="s">
        <v>221</v>
      </c>
      <c r="AB43" s="47"/>
      <c r="AH43" s="65" t="s">
        <v>225</v>
      </c>
      <c r="AI43" s="65">
        <v>999</v>
      </c>
    </row>
    <row r="44" spans="1:35" ht="15.6" x14ac:dyDescent="0.3">
      <c r="A44" s="64"/>
      <c r="B44" s="63" t="str">
        <f t="shared" si="8"/>
        <v/>
      </c>
      <c r="C44" s="62"/>
      <c r="D44" s="61"/>
      <c r="E44" s="60"/>
      <c r="F44" s="59" t="s">
        <v>113</v>
      </c>
      <c r="G44" s="58"/>
      <c r="H44" s="66" t="str">
        <f t="shared" si="0"/>
        <v/>
      </c>
      <c r="I44" s="70" t="str">
        <f t="shared" si="1"/>
        <v/>
      </c>
      <c r="J44" s="69" t="str">
        <f t="shared" si="2"/>
        <v/>
      </c>
      <c r="K44" s="69" t="str">
        <f t="shared" si="3"/>
        <v/>
      </c>
      <c r="L44" s="69" t="str">
        <f t="shared" si="4"/>
        <v/>
      </c>
      <c r="M44" s="68" t="str">
        <f t="shared" si="5"/>
        <v/>
      </c>
      <c r="N44" s="67" t="str">
        <f t="shared" si="6"/>
        <v/>
      </c>
      <c r="O44" s="66" t="str">
        <f t="shared" si="7"/>
        <v/>
      </c>
      <c r="S44" s="28"/>
      <c r="T44" s="49" t="s">
        <v>209</v>
      </c>
      <c r="V44" s="49" t="s">
        <v>223</v>
      </c>
      <c r="W44" s="48"/>
      <c r="X44" s="48" t="s">
        <v>129</v>
      </c>
      <c r="Y44" s="48" t="s">
        <v>90</v>
      </c>
      <c r="Z44" s="48" t="s">
        <v>224</v>
      </c>
      <c r="AB44" s="47"/>
      <c r="AH44" s="65"/>
      <c r="AI44" s="65"/>
    </row>
    <row r="45" spans="1:35" ht="15.6" x14ac:dyDescent="0.3">
      <c r="A45" s="64"/>
      <c r="B45" s="63" t="str">
        <f t="shared" si="8"/>
        <v/>
      </c>
      <c r="C45" s="62"/>
      <c r="D45" s="61"/>
      <c r="E45" s="60"/>
      <c r="F45" s="59" t="s">
        <v>113</v>
      </c>
      <c r="G45" s="58"/>
      <c r="H45" s="53" t="str">
        <f t="shared" si="0"/>
        <v/>
      </c>
      <c r="I45" s="57" t="str">
        <f t="shared" si="1"/>
        <v/>
      </c>
      <c r="J45" s="56" t="str">
        <f t="shared" si="2"/>
        <v/>
      </c>
      <c r="K45" s="56" t="str">
        <f t="shared" si="3"/>
        <v/>
      </c>
      <c r="L45" s="56" t="str">
        <f t="shared" si="4"/>
        <v/>
      </c>
      <c r="M45" s="55" t="str">
        <f t="shared" si="5"/>
        <v/>
      </c>
      <c r="N45" s="54" t="str">
        <f t="shared" si="6"/>
        <v/>
      </c>
      <c r="O45" s="53" t="str">
        <f t="shared" si="7"/>
        <v/>
      </c>
      <c r="S45" s="28"/>
      <c r="T45" s="49" t="s">
        <v>212</v>
      </c>
      <c r="V45" s="49" t="s">
        <v>219</v>
      </c>
      <c r="W45" s="48" t="s">
        <v>226</v>
      </c>
      <c r="X45" s="48" t="s">
        <v>129</v>
      </c>
      <c r="Y45" s="48" t="s">
        <v>90</v>
      </c>
      <c r="Z45" s="48" t="s">
        <v>227</v>
      </c>
      <c r="AB45" s="47"/>
      <c r="AH45" s="65"/>
      <c r="AI45" s="65"/>
    </row>
    <row r="46" spans="1:35" ht="15.6" x14ac:dyDescent="0.3">
      <c r="A46" s="64"/>
      <c r="B46" s="63" t="str">
        <f t="shared" si="8"/>
        <v/>
      </c>
      <c r="C46" s="62"/>
      <c r="D46" s="61"/>
      <c r="E46" s="60"/>
      <c r="F46" s="59" t="s">
        <v>113</v>
      </c>
      <c r="G46" s="58"/>
      <c r="H46" s="66" t="str">
        <f t="shared" si="0"/>
        <v/>
      </c>
      <c r="I46" s="70" t="str">
        <f t="shared" si="1"/>
        <v/>
      </c>
      <c r="J46" s="69" t="str">
        <f t="shared" si="2"/>
        <v/>
      </c>
      <c r="K46" s="69" t="str">
        <f t="shared" si="3"/>
        <v/>
      </c>
      <c r="L46" s="69" t="str">
        <f t="shared" si="4"/>
        <v/>
      </c>
      <c r="M46" s="68" t="str">
        <f t="shared" si="5"/>
        <v/>
      </c>
      <c r="N46" s="67" t="str">
        <f t="shared" si="6"/>
        <v/>
      </c>
      <c r="O46" s="66" t="str">
        <f t="shared" si="7"/>
        <v/>
      </c>
      <c r="S46" s="28"/>
      <c r="T46" s="49" t="s">
        <v>216</v>
      </c>
      <c r="V46" s="20" t="s">
        <v>228</v>
      </c>
      <c r="W46" s="18"/>
      <c r="X46" s="18" t="s">
        <v>89</v>
      </c>
      <c r="Y46" s="18" t="s">
        <v>90</v>
      </c>
      <c r="Z46" s="18" t="s">
        <v>229</v>
      </c>
      <c r="AB46" s="47"/>
      <c r="AH46" s="65"/>
      <c r="AI46" s="65"/>
    </row>
    <row r="47" spans="1:35" ht="15.6" x14ac:dyDescent="0.3">
      <c r="A47" s="64"/>
      <c r="B47" s="63" t="str">
        <f t="shared" si="8"/>
        <v/>
      </c>
      <c r="C47" s="62"/>
      <c r="D47" s="61"/>
      <c r="E47" s="60"/>
      <c r="F47" s="59" t="s">
        <v>113</v>
      </c>
      <c r="G47" s="58"/>
      <c r="H47" s="53" t="str">
        <f t="shared" si="0"/>
        <v/>
      </c>
      <c r="I47" s="57" t="str">
        <f t="shared" si="1"/>
        <v/>
      </c>
      <c r="J47" s="56" t="str">
        <f t="shared" si="2"/>
        <v/>
      </c>
      <c r="K47" s="56" t="str">
        <f t="shared" si="3"/>
        <v/>
      </c>
      <c r="L47" s="56" t="str">
        <f t="shared" si="4"/>
        <v/>
      </c>
      <c r="M47" s="55" t="str">
        <f t="shared" si="5"/>
        <v/>
      </c>
      <c r="N47" s="54" t="str">
        <f t="shared" si="6"/>
        <v/>
      </c>
      <c r="O47" s="53" t="str">
        <f t="shared" si="7"/>
        <v/>
      </c>
      <c r="S47" s="28"/>
      <c r="T47" s="49" t="s">
        <v>220</v>
      </c>
      <c r="V47" s="27" t="s">
        <v>42</v>
      </c>
      <c r="W47" s="24"/>
      <c r="X47" s="24" t="s">
        <v>116</v>
      </c>
      <c r="Y47" s="24" t="s">
        <v>122</v>
      </c>
      <c r="Z47" s="24" t="s">
        <v>230</v>
      </c>
      <c r="AB47" s="47"/>
      <c r="AH47" s="65"/>
      <c r="AI47" s="65"/>
    </row>
    <row r="48" spans="1:35" ht="15.6" customHeight="1" x14ac:dyDescent="0.3">
      <c r="A48" s="46"/>
      <c r="B48" s="45"/>
      <c r="C48" s="45"/>
      <c r="D48" s="51"/>
      <c r="E48" s="50"/>
      <c r="F48" s="41"/>
      <c r="L48" s="31"/>
      <c r="S48" s="28"/>
      <c r="T48" s="49" t="s">
        <v>223</v>
      </c>
      <c r="V48" s="49" t="s">
        <v>202</v>
      </c>
      <c r="W48" s="48" t="s">
        <v>231</v>
      </c>
      <c r="X48" s="48" t="s">
        <v>129</v>
      </c>
      <c r="Y48" s="48" t="s">
        <v>175</v>
      </c>
      <c r="Z48" s="48" t="s">
        <v>232</v>
      </c>
      <c r="AB48" s="47"/>
      <c r="AH48" s="36"/>
      <c r="AI48" s="52"/>
    </row>
    <row r="49" spans="1:35" s="9" customFormat="1" ht="24" customHeight="1" thickBot="1" x14ac:dyDescent="0.35">
      <c r="A49" s="46"/>
      <c r="B49" s="45"/>
      <c r="C49" s="44" t="s">
        <v>233</v>
      </c>
      <c r="D49" s="43"/>
      <c r="E49" s="42">
        <f>SUM(E14:E47)</f>
        <v>0</v>
      </c>
      <c r="F49" s="41" t="s">
        <v>113</v>
      </c>
      <c r="G49" s="7"/>
      <c r="H49" s="6"/>
      <c r="I49" s="6"/>
      <c r="J49" s="6"/>
      <c r="K49" s="6"/>
      <c r="L49" s="31"/>
      <c r="M49" s="1"/>
      <c r="N49" s="1"/>
      <c r="O49" s="1"/>
      <c r="P49" s="1"/>
      <c r="Q49" s="1"/>
      <c r="R49" s="1"/>
      <c r="S49" s="28"/>
      <c r="T49" s="34"/>
      <c r="U49" s="3"/>
      <c r="V49" s="27" t="s">
        <v>114</v>
      </c>
      <c r="W49" s="24"/>
      <c r="X49" s="24" t="s">
        <v>116</v>
      </c>
      <c r="Y49" s="24" t="s">
        <v>117</v>
      </c>
      <c r="Z49" s="24" t="s">
        <v>234</v>
      </c>
      <c r="AA49" s="2"/>
      <c r="AB49" s="1"/>
      <c r="AH49" s="36"/>
      <c r="AI49" s="36"/>
    </row>
    <row r="50" spans="1:35" s="9" customFormat="1" ht="15" customHeight="1" thickTop="1" x14ac:dyDescent="0.3">
      <c r="A50" s="7"/>
      <c r="B50" s="40"/>
      <c r="C50" s="40"/>
      <c r="D50" s="39"/>
      <c r="E50" s="38"/>
      <c r="F50" s="37"/>
      <c r="G50" s="7"/>
      <c r="H50" s="6"/>
      <c r="I50" s="6"/>
      <c r="J50" s="6"/>
      <c r="K50" s="6"/>
      <c r="L50" s="31"/>
      <c r="M50" s="1"/>
      <c r="N50" s="1"/>
      <c r="O50" s="1"/>
      <c r="P50" s="1"/>
      <c r="Q50" s="1"/>
      <c r="R50" s="1"/>
      <c r="S50" s="28"/>
      <c r="T50" s="33" t="s">
        <v>235</v>
      </c>
      <c r="U50" s="3"/>
      <c r="V50" s="27" t="s">
        <v>106</v>
      </c>
      <c r="W50" s="24"/>
      <c r="X50" s="24" t="s">
        <v>116</v>
      </c>
      <c r="Y50" s="24" t="s">
        <v>117</v>
      </c>
      <c r="Z50" s="24" t="s">
        <v>236</v>
      </c>
      <c r="AA50" s="2"/>
      <c r="AB50" s="1"/>
      <c r="AH50" s="36"/>
      <c r="AI50" s="36"/>
    </row>
    <row r="51" spans="1:35" s="9" customFormat="1" ht="15.6" x14ac:dyDescent="0.3">
      <c r="A51" s="7"/>
      <c r="B51" s="35" t="s">
        <v>237</v>
      </c>
      <c r="C51" s="7"/>
      <c r="D51" s="7"/>
      <c r="E51" s="7"/>
      <c r="F51" s="7"/>
      <c r="G51" s="7"/>
      <c r="H51" s="6"/>
      <c r="I51" s="6"/>
      <c r="J51" s="6"/>
      <c r="K51" s="6"/>
      <c r="L51" s="31"/>
      <c r="M51" s="1"/>
      <c r="N51" s="1"/>
      <c r="O51" s="1"/>
      <c r="P51" s="1"/>
      <c r="Q51" s="1"/>
      <c r="R51" s="1"/>
      <c r="S51" s="28"/>
      <c r="T51" s="34"/>
      <c r="U51" s="3"/>
      <c r="V51" s="33" t="s">
        <v>235</v>
      </c>
      <c r="W51" s="32"/>
      <c r="X51" s="32" t="s">
        <v>238</v>
      </c>
      <c r="Y51" s="32" t="s">
        <v>239</v>
      </c>
      <c r="Z51" s="32" t="s">
        <v>240</v>
      </c>
      <c r="AA51" s="2"/>
      <c r="AB51" s="1"/>
      <c r="AH51" s="36"/>
      <c r="AI51" s="36"/>
    </row>
    <row r="52" spans="1:35" s="9" customFormat="1" ht="40.5" customHeight="1" x14ac:dyDescent="0.35">
      <c r="A52" s="7"/>
      <c r="B52" s="144"/>
      <c r="C52" s="144"/>
      <c r="D52" s="144"/>
      <c r="E52" s="144"/>
      <c r="F52" s="144"/>
      <c r="G52" s="7"/>
      <c r="H52" s="6"/>
      <c r="I52" s="6"/>
      <c r="J52" s="6"/>
      <c r="K52" s="6"/>
      <c r="L52" s="31"/>
      <c r="M52" s="1"/>
      <c r="N52" s="1"/>
      <c r="O52" s="1"/>
      <c r="P52" s="1"/>
      <c r="Q52" s="1"/>
      <c r="R52" s="1"/>
      <c r="S52" s="1"/>
      <c r="T52" s="30" t="s">
        <v>241</v>
      </c>
      <c r="U52" s="3"/>
      <c r="V52" s="27" t="s">
        <v>152</v>
      </c>
      <c r="W52" s="24" t="s">
        <v>242</v>
      </c>
      <c r="X52" s="24" t="s">
        <v>116</v>
      </c>
      <c r="Y52" s="24" t="s">
        <v>243</v>
      </c>
      <c r="Z52" s="24" t="s">
        <v>244</v>
      </c>
      <c r="AA52" s="2"/>
      <c r="AB52" s="1"/>
      <c r="AH52" s="22"/>
      <c r="AI52" s="22"/>
    </row>
    <row r="53" spans="1:35" s="9" customFormat="1" x14ac:dyDescent="0.35">
      <c r="A53" s="7"/>
      <c r="B53" s="29" t="s">
        <v>245</v>
      </c>
      <c r="C53" s="145" t="str">
        <f>C3</f>
        <v>Veljið ráðstöfunaraðila</v>
      </c>
      <c r="D53" s="145"/>
      <c r="E53" s="145"/>
      <c r="F53" s="145"/>
      <c r="G53" s="7"/>
      <c r="H53" s="6"/>
      <c r="I53" s="6"/>
      <c r="J53" s="6"/>
      <c r="K53" s="6"/>
      <c r="L53" s="12"/>
      <c r="M53" s="1"/>
      <c r="N53" s="1"/>
      <c r="O53" s="1"/>
      <c r="P53" s="1"/>
      <c r="Q53" s="1"/>
      <c r="R53" s="1"/>
      <c r="S53" s="1"/>
      <c r="T53" s="20" t="s">
        <v>196</v>
      </c>
      <c r="U53" s="3"/>
      <c r="V53" s="20" t="s">
        <v>246</v>
      </c>
      <c r="W53" s="18"/>
      <c r="X53" s="18" t="s">
        <v>89</v>
      </c>
      <c r="Y53" s="18" t="s">
        <v>247</v>
      </c>
      <c r="Z53" s="18" t="s">
        <v>247</v>
      </c>
      <c r="AA53" s="2"/>
      <c r="AB53" s="1"/>
      <c r="AH53" s="22"/>
      <c r="AI53" s="22"/>
    </row>
    <row r="54" spans="1:35" s="9" customFormat="1" ht="34.5" customHeight="1" x14ac:dyDescent="0.35">
      <c r="A54" s="146" t="s">
        <v>248</v>
      </c>
      <c r="B54" s="146"/>
      <c r="C54" s="146"/>
      <c r="D54" s="146"/>
      <c r="E54" s="146"/>
      <c r="F54" s="146"/>
      <c r="G54" s="7"/>
      <c r="H54" s="6"/>
      <c r="I54" s="6"/>
      <c r="J54" s="6"/>
      <c r="K54" s="6"/>
      <c r="L54" s="12"/>
      <c r="M54" s="1"/>
      <c r="N54" s="1"/>
      <c r="O54" s="1"/>
      <c r="P54" s="1"/>
      <c r="Q54" s="1"/>
      <c r="R54" s="1"/>
      <c r="S54" s="1"/>
      <c r="T54" s="20" t="s">
        <v>249</v>
      </c>
      <c r="U54" s="3"/>
      <c r="V54" s="20" t="s">
        <v>250</v>
      </c>
      <c r="W54" s="18"/>
      <c r="X54" s="18" t="s">
        <v>89</v>
      </c>
      <c r="Y54" s="18" t="s">
        <v>251</v>
      </c>
      <c r="Z54" s="18" t="s">
        <v>251</v>
      </c>
      <c r="AA54" s="2"/>
      <c r="AB54" s="1"/>
      <c r="AH54" s="22"/>
      <c r="AI54" s="22"/>
    </row>
    <row r="55" spans="1:35" s="9" customFormat="1" x14ac:dyDescent="0.35">
      <c r="A55" s="28"/>
      <c r="B55" s="28"/>
      <c r="C55" s="28"/>
      <c r="D55" s="28"/>
      <c r="E55" s="28"/>
      <c r="F55" s="28"/>
      <c r="G55" s="7"/>
      <c r="H55" s="6"/>
      <c r="I55" s="6"/>
      <c r="J55" s="6"/>
      <c r="K55" s="6"/>
      <c r="L55" s="12"/>
      <c r="M55" s="1"/>
      <c r="N55" s="1"/>
      <c r="O55" s="1"/>
      <c r="P55" s="1"/>
      <c r="Q55" s="1"/>
      <c r="R55" s="1"/>
      <c r="S55" s="1"/>
      <c r="T55" s="20" t="s">
        <v>252</v>
      </c>
      <c r="U55" s="3"/>
      <c r="V55" s="20" t="s">
        <v>252</v>
      </c>
      <c r="W55" s="18"/>
      <c r="X55" s="18" t="s">
        <v>89</v>
      </c>
      <c r="Y55" s="18" t="s">
        <v>253</v>
      </c>
      <c r="Z55" s="18" t="s">
        <v>254</v>
      </c>
      <c r="AA55" s="2"/>
      <c r="AB55" s="1"/>
      <c r="AH55" s="22"/>
      <c r="AI55" s="22"/>
    </row>
    <row r="56" spans="1:35" s="9" customFormat="1" x14ac:dyDescent="0.35">
      <c r="A56" s="6"/>
      <c r="B56" s="6"/>
      <c r="C56" s="6"/>
      <c r="D56" s="6"/>
      <c r="E56" s="6"/>
      <c r="F56" s="6"/>
      <c r="G56" s="7"/>
      <c r="H56" s="6"/>
      <c r="I56" s="6"/>
      <c r="J56" s="6"/>
      <c r="K56" s="6"/>
      <c r="L56" s="12"/>
      <c r="M56" s="1"/>
      <c r="N56" s="1"/>
      <c r="O56" s="1"/>
      <c r="P56" s="1"/>
      <c r="Q56" s="1"/>
      <c r="R56" s="1"/>
      <c r="S56" s="1"/>
      <c r="T56" s="20" t="s">
        <v>185</v>
      </c>
      <c r="U56" s="3"/>
      <c r="V56" s="20" t="s">
        <v>249</v>
      </c>
      <c r="W56" s="18"/>
      <c r="X56" s="18" t="s">
        <v>89</v>
      </c>
      <c r="Y56" s="18" t="s">
        <v>253</v>
      </c>
      <c r="Z56" s="18" t="s">
        <v>255</v>
      </c>
      <c r="AA56" s="2"/>
      <c r="AB56" s="1"/>
      <c r="AH56" s="22"/>
      <c r="AI56" s="22"/>
    </row>
    <row r="57" spans="1:35" s="9" customFormat="1" x14ac:dyDescent="0.35">
      <c r="A57" s="6"/>
      <c r="B57" s="6"/>
      <c r="C57" s="6"/>
      <c r="D57" s="6"/>
      <c r="E57" s="6"/>
      <c r="F57" s="6"/>
      <c r="G57" s="7"/>
      <c r="H57" s="6"/>
      <c r="I57" s="6"/>
      <c r="J57" s="6"/>
      <c r="K57" s="6"/>
      <c r="L57" s="12"/>
      <c r="M57" s="1"/>
      <c r="N57" s="1"/>
      <c r="O57" s="1"/>
      <c r="P57" s="1"/>
      <c r="Q57" s="1"/>
      <c r="R57" s="1"/>
      <c r="S57" s="1"/>
      <c r="T57" s="20" t="s">
        <v>228</v>
      </c>
      <c r="U57" s="3"/>
      <c r="V57" s="20" t="s">
        <v>256</v>
      </c>
      <c r="W57" s="18"/>
      <c r="X57" s="18" t="s">
        <v>89</v>
      </c>
      <c r="Y57" s="18" t="s">
        <v>90</v>
      </c>
      <c r="Z57" s="18" t="s">
        <v>257</v>
      </c>
      <c r="AA57" s="2"/>
      <c r="AB57" s="1"/>
      <c r="AH57" s="22"/>
      <c r="AI57" s="22"/>
    </row>
    <row r="58" spans="1:35" s="9" customFormat="1" x14ac:dyDescent="0.35">
      <c r="A58" s="6"/>
      <c r="B58" s="6"/>
      <c r="C58" s="6"/>
      <c r="D58" s="6"/>
      <c r="E58" s="6"/>
      <c r="F58" s="6"/>
      <c r="G58" s="7"/>
      <c r="H58" s="6"/>
      <c r="I58" s="6"/>
      <c r="J58" s="6"/>
      <c r="K58" s="6"/>
      <c r="L58" s="12"/>
      <c r="M58" s="1"/>
      <c r="N58" s="1"/>
      <c r="O58" s="1"/>
      <c r="P58" s="1"/>
      <c r="Q58" s="1"/>
      <c r="R58" s="1"/>
      <c r="S58" s="1"/>
      <c r="T58" s="20" t="s">
        <v>179</v>
      </c>
      <c r="U58" s="3"/>
      <c r="V58" s="27" t="s">
        <v>141</v>
      </c>
      <c r="W58" s="24"/>
      <c r="X58" s="24" t="s">
        <v>116</v>
      </c>
      <c r="Y58" s="24" t="s">
        <v>258</v>
      </c>
      <c r="Z58" s="24" t="s">
        <v>259</v>
      </c>
      <c r="AA58" s="2"/>
      <c r="AB58" s="1"/>
      <c r="AH58" s="22"/>
      <c r="AI58" s="22"/>
    </row>
    <row r="59" spans="1:35" s="9" customFormat="1" x14ac:dyDescent="0.35">
      <c r="A59" s="6"/>
      <c r="B59" s="6"/>
      <c r="C59" s="6"/>
      <c r="D59" s="26"/>
      <c r="E59" s="26"/>
      <c r="F59" s="26"/>
      <c r="G59" s="26"/>
      <c r="H59" s="26"/>
      <c r="I59" s="26"/>
      <c r="J59" s="26"/>
      <c r="K59" s="26"/>
      <c r="L59" s="12"/>
      <c r="M59" s="1"/>
      <c r="N59" s="1"/>
      <c r="O59" s="1"/>
      <c r="P59" s="1"/>
      <c r="Q59" s="1"/>
      <c r="R59" s="1"/>
      <c r="S59" s="1"/>
      <c r="T59" s="20" t="s">
        <v>153</v>
      </c>
      <c r="U59" s="3"/>
      <c r="V59" s="25"/>
      <c r="W59" s="24"/>
      <c r="X59" s="24" t="s">
        <v>15</v>
      </c>
      <c r="Y59" s="24" t="s">
        <v>15</v>
      </c>
      <c r="Z59" s="24" t="s">
        <v>15</v>
      </c>
      <c r="AA59" s="2"/>
      <c r="AB59" s="1"/>
      <c r="AH59" s="22"/>
      <c r="AI59" s="22"/>
    </row>
    <row r="60" spans="1:35" s="9" customFormat="1" x14ac:dyDescent="0.35">
      <c r="A60" s="6"/>
      <c r="B60" s="6"/>
      <c r="C60" s="6"/>
      <c r="D60" s="6"/>
      <c r="E60" s="6"/>
      <c r="F60" s="6"/>
      <c r="G60" s="7"/>
      <c r="H60" s="6"/>
      <c r="I60" s="6"/>
      <c r="J60" s="6"/>
      <c r="K60" s="6"/>
      <c r="L60" s="12"/>
      <c r="M60" s="1"/>
      <c r="N60" s="1"/>
      <c r="O60" s="1"/>
      <c r="P60" s="1"/>
      <c r="Q60" s="1"/>
      <c r="R60" s="1"/>
      <c r="S60" s="1"/>
      <c r="T60" s="20" t="s">
        <v>256</v>
      </c>
      <c r="U60" s="3"/>
      <c r="V60" s="23"/>
      <c r="W60" s="23"/>
      <c r="X60" s="23"/>
      <c r="Y60" s="23"/>
      <c r="Z60" s="23"/>
      <c r="AA60" s="2"/>
      <c r="AB60" s="1"/>
      <c r="AH60" s="22"/>
      <c r="AI60" s="22"/>
    </row>
    <row r="61" spans="1:35" s="9" customFormat="1" x14ac:dyDescent="0.35">
      <c r="A61" s="6"/>
      <c r="B61" s="6"/>
      <c r="C61" s="6"/>
      <c r="D61" s="6"/>
      <c r="E61" s="6"/>
      <c r="F61" s="6"/>
      <c r="G61" s="7"/>
      <c r="H61" s="6"/>
      <c r="I61" s="6"/>
      <c r="J61" s="6"/>
      <c r="K61" s="6"/>
      <c r="L61" s="12"/>
      <c r="M61" s="1"/>
      <c r="N61" s="1"/>
      <c r="O61" s="1"/>
      <c r="P61" s="1"/>
      <c r="Q61" s="1"/>
      <c r="R61" s="1"/>
      <c r="S61" s="1"/>
      <c r="T61" s="20" t="s">
        <v>142</v>
      </c>
      <c r="U61" s="3"/>
      <c r="V61" s="21"/>
      <c r="W61" s="21"/>
      <c r="X61" s="21"/>
      <c r="Y61" s="21"/>
      <c r="Z61" s="2"/>
      <c r="AA61" s="2"/>
      <c r="AB61" s="1"/>
      <c r="AH61" s="22"/>
      <c r="AI61" s="22"/>
    </row>
    <row r="62" spans="1:35" s="9" customFormat="1" x14ac:dyDescent="0.35">
      <c r="A62" s="6"/>
      <c r="B62" s="6"/>
      <c r="C62" s="6"/>
      <c r="D62" s="6"/>
      <c r="E62" s="6"/>
      <c r="F62" s="6"/>
      <c r="G62" s="7"/>
      <c r="H62" s="6"/>
      <c r="I62" s="6"/>
      <c r="J62" s="6"/>
      <c r="K62" s="6"/>
      <c r="L62" s="12"/>
      <c r="M62" s="1"/>
      <c r="N62" s="1"/>
      <c r="O62" s="1"/>
      <c r="P62" s="1"/>
      <c r="Q62" s="1"/>
      <c r="R62" s="1"/>
      <c r="S62" s="1"/>
      <c r="T62" s="20" t="s">
        <v>187</v>
      </c>
      <c r="U62" s="3"/>
      <c r="V62" s="21"/>
      <c r="W62" s="21"/>
      <c r="X62" s="21"/>
      <c r="Y62" s="21"/>
      <c r="Z62" s="2"/>
      <c r="AA62" s="2"/>
      <c r="AB62" s="1"/>
      <c r="AH62" s="22"/>
      <c r="AI62" s="22"/>
    </row>
    <row r="63" spans="1:35" s="9" customFormat="1" x14ac:dyDescent="0.35">
      <c r="A63" s="6"/>
      <c r="B63" s="6"/>
      <c r="C63" s="6"/>
      <c r="D63" s="6"/>
      <c r="E63" s="6"/>
      <c r="F63" s="6"/>
      <c r="G63" s="7"/>
      <c r="H63" s="6"/>
      <c r="I63" s="6"/>
      <c r="J63" s="6"/>
      <c r="K63" s="6"/>
      <c r="L63" s="12"/>
      <c r="M63" s="1"/>
      <c r="N63" s="1"/>
      <c r="O63" s="1"/>
      <c r="P63" s="1"/>
      <c r="Q63" s="1"/>
      <c r="R63" s="1"/>
      <c r="S63" s="1"/>
      <c r="T63" s="20" t="s">
        <v>206</v>
      </c>
      <c r="U63" s="3"/>
      <c r="V63" s="21"/>
      <c r="W63" s="21"/>
      <c r="X63" s="21"/>
      <c r="Y63" s="21"/>
      <c r="Z63" s="2"/>
      <c r="AA63" s="2"/>
      <c r="AB63" s="1"/>
      <c r="AH63" s="22"/>
      <c r="AI63" s="22"/>
    </row>
    <row r="64" spans="1:35" s="9" customFormat="1" ht="15.6" x14ac:dyDescent="0.3">
      <c r="A64" s="6"/>
      <c r="B64" s="6"/>
      <c r="C64" s="6"/>
      <c r="D64" s="6"/>
      <c r="E64" s="6"/>
      <c r="F64" s="6"/>
      <c r="G64" s="7"/>
      <c r="H64" s="6"/>
      <c r="I64" s="6"/>
      <c r="J64" s="6"/>
      <c r="K64" s="6"/>
      <c r="L64" s="12"/>
      <c r="M64" s="1"/>
      <c r="N64" s="1"/>
      <c r="O64" s="1"/>
      <c r="P64" s="1"/>
      <c r="Q64" s="1"/>
      <c r="R64" s="1"/>
      <c r="S64" s="1"/>
      <c r="T64" s="20" t="s">
        <v>165</v>
      </c>
      <c r="U64" s="3"/>
      <c r="V64" s="10"/>
      <c r="W64" s="10"/>
      <c r="X64" s="3"/>
      <c r="Y64" s="14"/>
      <c r="Z64" s="2"/>
      <c r="AA64" s="2"/>
      <c r="AB64" s="1"/>
    </row>
    <row r="65" spans="1:28" s="9" customFormat="1" ht="15.6" x14ac:dyDescent="0.3">
      <c r="A65" s="6"/>
      <c r="B65" s="6"/>
      <c r="C65" s="6"/>
      <c r="D65" s="6"/>
      <c r="E65" s="6"/>
      <c r="F65" s="6"/>
      <c r="G65" s="7"/>
      <c r="H65" s="6"/>
      <c r="I65" s="6"/>
      <c r="J65" s="6"/>
      <c r="K65" s="6"/>
      <c r="L65" s="12"/>
      <c r="M65" s="1"/>
      <c r="N65" s="1"/>
      <c r="O65" s="1"/>
      <c r="P65" s="1"/>
      <c r="Q65" s="1"/>
      <c r="R65" s="1"/>
      <c r="S65" s="1"/>
      <c r="T65" s="20" t="s">
        <v>177</v>
      </c>
      <c r="U65" s="3"/>
      <c r="V65" s="10"/>
      <c r="W65" s="10"/>
      <c r="X65" s="3"/>
      <c r="Y65" s="14"/>
      <c r="Z65" s="2"/>
      <c r="AA65" s="2"/>
      <c r="AB65" s="1"/>
    </row>
    <row r="66" spans="1:28" s="9" customFormat="1" ht="15.6" x14ac:dyDescent="0.3">
      <c r="A66" s="6"/>
      <c r="B66" s="6"/>
      <c r="C66" s="6"/>
      <c r="D66" s="6"/>
      <c r="E66" s="6"/>
      <c r="F66" s="6"/>
      <c r="G66" s="7"/>
      <c r="H66" s="6"/>
      <c r="I66" s="6"/>
      <c r="J66" s="6"/>
      <c r="K66" s="6"/>
      <c r="L66" s="12"/>
      <c r="M66" s="1"/>
      <c r="N66" s="1"/>
      <c r="O66" s="1"/>
      <c r="P66" s="1"/>
      <c r="Q66" s="1"/>
      <c r="R66" s="1"/>
      <c r="S66" s="1"/>
      <c r="T66" s="20" t="s">
        <v>182</v>
      </c>
      <c r="U66" s="3"/>
      <c r="V66" s="10"/>
      <c r="W66" s="10"/>
      <c r="X66" s="3"/>
      <c r="Y66" s="14"/>
      <c r="Z66" s="2"/>
      <c r="AA66" s="2"/>
      <c r="AB66" s="1"/>
    </row>
    <row r="67" spans="1:28" s="9" customFormat="1" ht="15.6" x14ac:dyDescent="0.3">
      <c r="A67" s="6"/>
      <c r="B67" s="6"/>
      <c r="C67" s="6"/>
      <c r="D67" s="6"/>
      <c r="E67" s="6"/>
      <c r="F67" s="6"/>
      <c r="G67" s="7"/>
      <c r="H67" s="6"/>
      <c r="I67" s="6"/>
      <c r="J67" s="6"/>
      <c r="K67" s="6"/>
      <c r="L67" s="12"/>
      <c r="M67" s="1"/>
      <c r="N67" s="1"/>
      <c r="O67" s="1"/>
      <c r="P67" s="1"/>
      <c r="Q67" s="1"/>
      <c r="R67" s="1"/>
      <c r="S67" s="1"/>
      <c r="T67" s="20" t="s">
        <v>189</v>
      </c>
      <c r="U67" s="3"/>
      <c r="V67" s="19" t="s">
        <v>260</v>
      </c>
      <c r="W67" s="10"/>
      <c r="X67" s="3"/>
      <c r="Y67" s="14"/>
      <c r="Z67" s="2"/>
      <c r="AA67" s="2"/>
      <c r="AB67" s="1"/>
    </row>
    <row r="68" spans="1:28" s="9" customFormat="1" ht="15.6" x14ac:dyDescent="0.3">
      <c r="A68" s="6"/>
      <c r="B68" s="6"/>
      <c r="C68" s="6"/>
      <c r="D68" s="6"/>
      <c r="E68" s="6"/>
      <c r="F68" s="6"/>
      <c r="G68" s="7"/>
      <c r="H68" s="6"/>
      <c r="I68" s="6"/>
      <c r="J68" s="6"/>
      <c r="K68" s="6"/>
      <c r="L68" s="12"/>
      <c r="M68" s="1"/>
      <c r="N68" s="1"/>
      <c r="O68" s="1"/>
      <c r="P68" s="1"/>
      <c r="Q68" s="1"/>
      <c r="R68" s="1"/>
      <c r="S68" s="1"/>
      <c r="T68" s="20" t="s">
        <v>88</v>
      </c>
      <c r="U68" s="3"/>
      <c r="V68" s="19" t="s">
        <v>261</v>
      </c>
      <c r="W68" s="10"/>
      <c r="X68" s="3"/>
      <c r="Y68" s="14"/>
      <c r="Z68" s="2"/>
      <c r="AA68" s="2"/>
      <c r="AB68" s="1"/>
    </row>
    <row r="69" spans="1:28" s="9" customFormat="1" ht="15.6" x14ac:dyDescent="0.3">
      <c r="A69" s="6"/>
      <c r="B69" s="6"/>
      <c r="C69" s="6"/>
      <c r="D69" s="6"/>
      <c r="E69" s="6"/>
      <c r="F69" s="6"/>
      <c r="G69" s="7"/>
      <c r="H69" s="6"/>
      <c r="I69" s="6"/>
      <c r="J69" s="6"/>
      <c r="K69" s="6"/>
      <c r="L69" s="12"/>
      <c r="M69" s="1"/>
      <c r="N69" s="1"/>
      <c r="O69" s="1"/>
      <c r="P69" s="1"/>
      <c r="Q69" s="1"/>
      <c r="R69" s="1"/>
      <c r="S69" s="4"/>
      <c r="T69" s="18" t="s">
        <v>107</v>
      </c>
      <c r="U69" s="3"/>
      <c r="V69" s="10"/>
      <c r="W69" s="10"/>
      <c r="X69" s="3"/>
      <c r="Y69" s="14"/>
      <c r="Z69" s="2"/>
      <c r="AA69" s="2"/>
      <c r="AB69" s="1"/>
    </row>
    <row r="70" spans="1:28" s="9" customFormat="1" ht="15.6" x14ac:dyDescent="0.3">
      <c r="A70" s="6"/>
      <c r="B70" s="6"/>
      <c r="C70" s="6"/>
      <c r="D70" s="6"/>
      <c r="E70" s="6"/>
      <c r="F70" s="6"/>
      <c r="G70" s="7"/>
      <c r="H70" s="6"/>
      <c r="I70" s="6"/>
      <c r="J70" s="6"/>
      <c r="K70" s="6"/>
      <c r="L70" s="12"/>
      <c r="M70" s="1"/>
      <c r="N70" s="1"/>
      <c r="O70" s="1"/>
      <c r="P70" s="1"/>
      <c r="Q70" s="1"/>
      <c r="R70" s="1"/>
      <c r="S70" s="4"/>
      <c r="T70" s="18" t="s">
        <v>246</v>
      </c>
      <c r="U70" s="3"/>
      <c r="V70" s="10"/>
      <c r="W70" s="10"/>
      <c r="X70" s="3"/>
      <c r="Y70" s="14"/>
      <c r="Z70" s="2"/>
      <c r="AA70" s="2"/>
      <c r="AB70" s="1"/>
    </row>
    <row r="71" spans="1:28" s="9" customFormat="1" ht="15.6" x14ac:dyDescent="0.3">
      <c r="A71" s="6"/>
      <c r="B71" s="6"/>
      <c r="C71" s="6"/>
      <c r="D71" s="6"/>
      <c r="E71" s="6"/>
      <c r="F71" s="6"/>
      <c r="G71" s="7"/>
      <c r="H71" s="6"/>
      <c r="I71" s="6"/>
      <c r="J71" s="6"/>
      <c r="K71" s="6"/>
      <c r="L71" s="12"/>
      <c r="M71" s="1"/>
      <c r="N71" s="1"/>
      <c r="O71" s="1"/>
      <c r="P71" s="1"/>
      <c r="Q71" s="1"/>
      <c r="R71" s="1"/>
      <c r="S71" s="4"/>
      <c r="T71" s="18" t="s">
        <v>250</v>
      </c>
      <c r="U71" s="3"/>
      <c r="V71" s="17" t="s">
        <v>181</v>
      </c>
      <c r="W71" s="10"/>
      <c r="X71" s="3"/>
      <c r="Y71" s="14"/>
      <c r="Z71" s="2"/>
      <c r="AA71" s="2"/>
      <c r="AB71" s="1"/>
    </row>
    <row r="72" spans="1:28" s="9" customFormat="1" x14ac:dyDescent="0.35">
      <c r="A72" s="6"/>
      <c r="B72" s="6"/>
      <c r="C72" s="6"/>
      <c r="D72" s="6"/>
      <c r="E72" s="6"/>
      <c r="F72" s="6"/>
      <c r="G72" s="7"/>
      <c r="H72" s="6"/>
      <c r="I72" s="6"/>
      <c r="J72" s="6"/>
      <c r="K72" s="6"/>
      <c r="L72" s="12"/>
      <c r="M72" s="1"/>
      <c r="N72" s="1"/>
      <c r="O72" s="1"/>
      <c r="P72" s="1"/>
      <c r="Q72" s="1"/>
      <c r="R72" s="1"/>
      <c r="S72" s="4"/>
      <c r="T72" s="2"/>
      <c r="U72" s="3"/>
      <c r="V72" s="16">
        <v>43101</v>
      </c>
      <c r="W72" s="10"/>
      <c r="X72" s="3"/>
      <c r="Y72" s="14"/>
      <c r="Z72" s="2"/>
      <c r="AA72" s="2"/>
      <c r="AB72" s="1"/>
    </row>
    <row r="73" spans="1:28" s="9" customFormat="1" x14ac:dyDescent="0.35">
      <c r="A73" s="6"/>
      <c r="B73" s="6"/>
      <c r="C73" s="6"/>
      <c r="D73" s="6"/>
      <c r="E73" s="6"/>
      <c r="F73" s="6"/>
      <c r="G73" s="7"/>
      <c r="H73" s="6"/>
      <c r="I73" s="6"/>
      <c r="J73" s="6"/>
      <c r="K73" s="6"/>
      <c r="L73" s="12"/>
      <c r="M73" s="1"/>
      <c r="N73" s="1"/>
      <c r="O73" s="1"/>
      <c r="P73" s="1"/>
      <c r="Q73" s="1"/>
      <c r="R73" s="1"/>
      <c r="S73" s="4"/>
      <c r="T73" s="2"/>
      <c r="U73" s="3"/>
      <c r="V73" s="16">
        <v>43830</v>
      </c>
      <c r="W73" s="15"/>
      <c r="X73" s="3"/>
      <c r="Y73" s="14"/>
      <c r="Z73" s="2"/>
      <c r="AA73" s="2"/>
      <c r="AB73" s="1"/>
    </row>
    <row r="74" spans="1:28" s="9" customFormat="1" ht="15.6" x14ac:dyDescent="0.3">
      <c r="A74" s="6"/>
      <c r="B74" s="6"/>
      <c r="C74" s="6"/>
      <c r="D74" s="6"/>
      <c r="E74" s="6"/>
      <c r="F74" s="6"/>
      <c r="G74" s="7"/>
      <c r="H74" s="6"/>
      <c r="I74" s="6"/>
      <c r="J74" s="6"/>
      <c r="K74" s="6"/>
      <c r="L74" s="12"/>
      <c r="M74" s="1"/>
      <c r="N74" s="1"/>
      <c r="O74" s="1"/>
      <c r="P74" s="1"/>
      <c r="Q74" s="1"/>
      <c r="R74" s="1"/>
      <c r="S74" s="4"/>
      <c r="T74" s="2"/>
      <c r="U74" s="3"/>
      <c r="V74" s="10"/>
      <c r="W74" s="10"/>
      <c r="X74" s="3"/>
      <c r="Y74" s="14"/>
      <c r="Z74" s="2"/>
      <c r="AA74" s="2"/>
      <c r="AB74" s="1"/>
    </row>
    <row r="75" spans="1:28" s="9" customFormat="1" ht="15.6" x14ac:dyDescent="0.3">
      <c r="A75" s="6"/>
      <c r="B75" s="6"/>
      <c r="C75" s="6"/>
      <c r="D75" s="6"/>
      <c r="E75" s="6"/>
      <c r="F75" s="6"/>
      <c r="G75" s="7"/>
      <c r="H75" s="6"/>
      <c r="I75" s="6"/>
      <c r="J75" s="6"/>
      <c r="K75" s="6"/>
      <c r="L75" s="12"/>
      <c r="M75" s="1"/>
      <c r="N75" s="1"/>
      <c r="O75" s="1"/>
      <c r="P75" s="1"/>
      <c r="Q75" s="1"/>
      <c r="R75" s="1"/>
      <c r="S75" s="4"/>
      <c r="T75" s="2"/>
      <c r="U75" s="3"/>
      <c r="V75" s="3"/>
      <c r="W75" s="3"/>
      <c r="X75" s="3"/>
      <c r="Y75" s="14"/>
      <c r="Z75" s="2"/>
      <c r="AA75" s="2"/>
      <c r="AB75" s="1"/>
    </row>
    <row r="76" spans="1:28" s="9" customFormat="1" ht="15.6" x14ac:dyDescent="0.3">
      <c r="A76" s="6"/>
      <c r="B76" s="6"/>
      <c r="C76" s="6"/>
      <c r="D76" s="6"/>
      <c r="E76" s="6"/>
      <c r="F76" s="6"/>
      <c r="G76" s="7"/>
      <c r="H76" s="6"/>
      <c r="I76" s="6"/>
      <c r="J76" s="6"/>
      <c r="K76" s="6"/>
      <c r="L76" s="12"/>
      <c r="M76" s="1"/>
      <c r="N76" s="1"/>
      <c r="O76" s="1"/>
      <c r="P76" s="1"/>
      <c r="Q76" s="1"/>
      <c r="R76" s="1"/>
      <c r="S76" s="4"/>
      <c r="T76" s="2"/>
      <c r="U76" s="3"/>
      <c r="V76" s="3"/>
      <c r="W76" s="3"/>
      <c r="X76" s="3"/>
      <c r="Y76" s="14"/>
      <c r="Z76" s="2"/>
      <c r="AA76" s="2"/>
      <c r="AB76" s="1"/>
    </row>
    <row r="77" spans="1:28" s="9" customFormat="1" ht="15.6" x14ac:dyDescent="0.3">
      <c r="A77" s="6"/>
      <c r="B77" s="6"/>
      <c r="C77" s="6"/>
      <c r="D77" s="6"/>
      <c r="E77" s="6"/>
      <c r="F77" s="6"/>
      <c r="G77" s="7"/>
      <c r="H77" s="6"/>
      <c r="I77" s="6"/>
      <c r="J77" s="6"/>
      <c r="K77" s="6"/>
      <c r="L77" s="12"/>
      <c r="M77" s="1"/>
      <c r="N77" s="1"/>
      <c r="O77" s="1"/>
      <c r="P77" s="1"/>
      <c r="Q77" s="1"/>
      <c r="R77" s="1"/>
      <c r="S77" s="4"/>
      <c r="T77" s="3"/>
      <c r="U77" s="3"/>
      <c r="V77" s="3"/>
      <c r="W77" s="3"/>
      <c r="X77" s="3"/>
      <c r="Y77" s="14"/>
      <c r="Z77" s="2"/>
      <c r="AA77" s="2"/>
      <c r="AB77" s="1"/>
    </row>
    <row r="78" spans="1:28" s="9" customFormat="1" ht="15.6" x14ac:dyDescent="0.3">
      <c r="A78" s="6"/>
      <c r="B78" s="6"/>
      <c r="C78" s="6"/>
      <c r="D78" s="6"/>
      <c r="E78" s="6"/>
      <c r="F78" s="6"/>
      <c r="G78" s="7"/>
      <c r="H78" s="6"/>
      <c r="I78" s="6"/>
      <c r="J78" s="6"/>
      <c r="K78" s="6"/>
      <c r="L78" s="12"/>
      <c r="M78" s="1"/>
      <c r="N78" s="1"/>
      <c r="O78" s="1"/>
      <c r="P78" s="1"/>
      <c r="Q78" s="1"/>
      <c r="R78" s="1"/>
      <c r="S78" s="4"/>
      <c r="T78" s="3"/>
      <c r="U78" s="3"/>
      <c r="V78" s="3"/>
      <c r="W78" s="3"/>
      <c r="X78" s="3"/>
      <c r="Y78" s="14"/>
      <c r="Z78" s="2"/>
      <c r="AA78" s="2"/>
      <c r="AB78" s="1"/>
    </row>
    <row r="79" spans="1:28" s="9" customFormat="1" ht="15.6" x14ac:dyDescent="0.3">
      <c r="A79" s="6"/>
      <c r="B79" s="6"/>
      <c r="C79" s="6"/>
      <c r="D79" s="6"/>
      <c r="E79" s="6"/>
      <c r="F79" s="6"/>
      <c r="G79" s="7"/>
      <c r="H79" s="6"/>
      <c r="I79" s="6"/>
      <c r="J79" s="6"/>
      <c r="K79" s="6"/>
      <c r="L79" s="12"/>
      <c r="M79" s="1"/>
      <c r="N79" s="1"/>
      <c r="O79" s="1"/>
      <c r="P79" s="1"/>
      <c r="Q79" s="1"/>
      <c r="R79" s="1"/>
      <c r="S79" s="4"/>
      <c r="T79" s="3"/>
      <c r="U79" s="3"/>
      <c r="V79" s="3"/>
      <c r="W79" s="3"/>
      <c r="X79" s="3"/>
      <c r="Y79" s="14"/>
      <c r="Z79" s="2"/>
      <c r="AA79" s="2"/>
      <c r="AB79" s="1"/>
    </row>
    <row r="80" spans="1:28" s="9" customFormat="1" ht="15.6" x14ac:dyDescent="0.3">
      <c r="A80" s="6"/>
      <c r="B80" s="6"/>
      <c r="C80" s="6"/>
      <c r="D80" s="6"/>
      <c r="E80" s="6"/>
      <c r="F80" s="6"/>
      <c r="G80" s="7"/>
      <c r="H80" s="6"/>
      <c r="I80" s="6"/>
      <c r="J80" s="6"/>
      <c r="K80" s="6"/>
      <c r="L80" s="12"/>
      <c r="M80" s="1"/>
      <c r="N80" s="1"/>
      <c r="O80" s="1"/>
      <c r="P80" s="1"/>
      <c r="Q80" s="1"/>
      <c r="R80" s="1"/>
      <c r="S80" s="4"/>
      <c r="T80" s="3"/>
      <c r="U80" s="3"/>
      <c r="V80" s="3"/>
      <c r="W80" s="10"/>
      <c r="X80" s="3"/>
      <c r="Y80" s="14"/>
      <c r="Z80" s="2"/>
      <c r="AA80" s="2"/>
      <c r="AB80" s="1"/>
    </row>
    <row r="81" spans="1:28" s="9" customFormat="1" ht="15.6" x14ac:dyDescent="0.3">
      <c r="A81" s="6"/>
      <c r="B81" s="6"/>
      <c r="C81" s="6"/>
      <c r="D81" s="6"/>
      <c r="E81" s="6"/>
      <c r="F81" s="6"/>
      <c r="G81" s="7"/>
      <c r="H81" s="6"/>
      <c r="I81" s="6"/>
      <c r="J81" s="6"/>
      <c r="K81" s="6"/>
      <c r="L81" s="12"/>
      <c r="M81" s="1"/>
      <c r="N81" s="1"/>
      <c r="O81" s="1"/>
      <c r="P81" s="1"/>
      <c r="Q81" s="1"/>
      <c r="R81" s="1"/>
      <c r="S81" s="4"/>
      <c r="T81" s="3"/>
      <c r="U81" s="3"/>
      <c r="V81" s="3"/>
      <c r="W81" s="10"/>
      <c r="X81" s="3"/>
      <c r="Y81" s="14"/>
      <c r="Z81" s="2"/>
      <c r="AA81" s="2"/>
      <c r="AB81" s="1"/>
    </row>
    <row r="82" spans="1:28" s="9" customFormat="1" ht="15.6" x14ac:dyDescent="0.3">
      <c r="A82" s="6"/>
      <c r="B82" s="6"/>
      <c r="C82" s="6"/>
      <c r="D82" s="6"/>
      <c r="E82" s="6"/>
      <c r="F82" s="6"/>
      <c r="G82" s="7"/>
      <c r="H82" s="6"/>
      <c r="I82" s="6"/>
      <c r="J82" s="6"/>
      <c r="K82" s="6"/>
      <c r="L82" s="12"/>
      <c r="M82" s="1"/>
      <c r="N82" s="1"/>
      <c r="O82" s="1"/>
      <c r="P82" s="1"/>
      <c r="Q82" s="1"/>
      <c r="R82" s="1"/>
      <c r="S82" s="4"/>
      <c r="T82" s="3"/>
      <c r="U82" s="3"/>
      <c r="V82" s="3"/>
      <c r="W82" s="10"/>
      <c r="X82" s="3"/>
      <c r="Y82" s="14"/>
      <c r="Z82" s="2"/>
      <c r="AA82" s="2"/>
      <c r="AB82" s="1"/>
    </row>
    <row r="83" spans="1:28" s="9" customFormat="1" ht="15.6" x14ac:dyDescent="0.3">
      <c r="A83" s="6"/>
      <c r="B83" s="6"/>
      <c r="C83" s="6"/>
      <c r="D83" s="6"/>
      <c r="E83" s="6"/>
      <c r="F83" s="6"/>
      <c r="G83" s="7"/>
      <c r="H83" s="6"/>
      <c r="I83" s="6"/>
      <c r="J83" s="6"/>
      <c r="K83" s="6"/>
      <c r="L83" s="12"/>
      <c r="M83" s="1"/>
      <c r="N83" s="1"/>
      <c r="O83" s="1"/>
      <c r="P83" s="1"/>
      <c r="Q83" s="1"/>
      <c r="R83" s="1"/>
      <c r="S83" s="4"/>
      <c r="T83" s="3"/>
      <c r="U83" s="3"/>
      <c r="V83" s="3"/>
      <c r="W83" s="10"/>
      <c r="X83" s="3"/>
      <c r="Y83" s="14"/>
      <c r="Z83" s="2"/>
      <c r="AA83" s="2"/>
      <c r="AB83" s="1"/>
    </row>
    <row r="84" spans="1:28" s="9" customFormat="1" ht="15.6" x14ac:dyDescent="0.3">
      <c r="A84" s="6"/>
      <c r="B84" s="6"/>
      <c r="C84" s="6"/>
      <c r="D84" s="6"/>
      <c r="E84" s="6"/>
      <c r="F84" s="6"/>
      <c r="G84" s="7"/>
      <c r="H84" s="6"/>
      <c r="I84" s="6"/>
      <c r="J84" s="6"/>
      <c r="K84" s="6"/>
      <c r="L84" s="12"/>
      <c r="M84" s="1"/>
      <c r="N84" s="1"/>
      <c r="O84" s="1"/>
      <c r="P84" s="1"/>
      <c r="Q84" s="1"/>
      <c r="R84" s="1"/>
      <c r="S84" s="4"/>
      <c r="T84" s="3"/>
      <c r="U84" s="3"/>
      <c r="V84" s="3"/>
      <c r="W84" s="10"/>
      <c r="X84" s="3"/>
      <c r="Y84" s="14"/>
      <c r="Z84" s="2"/>
      <c r="AA84" s="2"/>
      <c r="AB84" s="1"/>
    </row>
    <row r="85" spans="1:28" s="9" customFormat="1" ht="15.6" x14ac:dyDescent="0.3">
      <c r="A85" s="6"/>
      <c r="B85" s="6"/>
      <c r="C85" s="6"/>
      <c r="D85" s="6"/>
      <c r="E85" s="6"/>
      <c r="F85" s="6"/>
      <c r="G85" s="7"/>
      <c r="H85" s="6"/>
      <c r="I85" s="6"/>
      <c r="J85" s="6"/>
      <c r="K85" s="6"/>
      <c r="L85" s="12"/>
      <c r="M85" s="1"/>
      <c r="N85" s="1"/>
      <c r="O85" s="1"/>
      <c r="P85" s="1"/>
      <c r="Q85" s="1"/>
      <c r="R85" s="1"/>
      <c r="S85" s="4"/>
      <c r="T85" s="3"/>
      <c r="U85" s="3"/>
      <c r="V85" s="3"/>
      <c r="W85" s="10"/>
      <c r="X85" s="3"/>
      <c r="Y85" s="14"/>
      <c r="Z85" s="2"/>
      <c r="AA85" s="2"/>
      <c r="AB85" s="1"/>
    </row>
    <row r="86" spans="1:28" s="9" customFormat="1" ht="15.6" x14ac:dyDescent="0.3">
      <c r="A86" s="6"/>
      <c r="B86" s="6"/>
      <c r="C86" s="6"/>
      <c r="D86" s="6"/>
      <c r="E86" s="6"/>
      <c r="F86" s="6"/>
      <c r="G86" s="7"/>
      <c r="H86" s="6"/>
      <c r="I86" s="6"/>
      <c r="J86" s="6"/>
      <c r="K86" s="6"/>
      <c r="L86" s="12"/>
      <c r="M86" s="1"/>
      <c r="N86" s="1"/>
      <c r="O86" s="1"/>
      <c r="P86" s="1"/>
      <c r="Q86" s="1"/>
      <c r="R86" s="1"/>
      <c r="S86" s="4"/>
      <c r="T86" s="3"/>
      <c r="U86" s="3"/>
      <c r="V86" s="3"/>
      <c r="W86" s="10"/>
      <c r="X86" s="3"/>
      <c r="Y86" s="14"/>
      <c r="Z86" s="2"/>
      <c r="AA86" s="2"/>
      <c r="AB86" s="1"/>
    </row>
    <row r="87" spans="1:28" s="9" customFormat="1" ht="15.6" x14ac:dyDescent="0.3">
      <c r="A87" s="6"/>
      <c r="B87" s="6"/>
      <c r="C87" s="6"/>
      <c r="D87" s="6"/>
      <c r="E87" s="6"/>
      <c r="F87" s="6"/>
      <c r="G87" s="7"/>
      <c r="H87" s="6"/>
      <c r="I87" s="6"/>
      <c r="J87" s="6"/>
      <c r="K87" s="6"/>
      <c r="L87" s="12"/>
      <c r="M87" s="1"/>
      <c r="N87" s="1"/>
      <c r="O87" s="1"/>
      <c r="P87" s="1"/>
      <c r="Q87" s="1"/>
      <c r="R87" s="1"/>
      <c r="S87" s="4"/>
      <c r="T87" s="3"/>
      <c r="U87" s="3"/>
      <c r="V87" s="3"/>
      <c r="W87" s="10"/>
      <c r="X87" s="3"/>
      <c r="Y87" s="14"/>
      <c r="Z87" s="2"/>
      <c r="AA87" s="2"/>
      <c r="AB87" s="1"/>
    </row>
    <row r="88" spans="1:28" s="9" customFormat="1" ht="15.6" x14ac:dyDescent="0.3">
      <c r="A88" s="6"/>
      <c r="B88" s="6"/>
      <c r="C88" s="6"/>
      <c r="D88" s="6"/>
      <c r="E88" s="6"/>
      <c r="F88" s="6"/>
      <c r="G88" s="7"/>
      <c r="H88" s="6"/>
      <c r="I88" s="6"/>
      <c r="J88" s="6"/>
      <c r="K88" s="6"/>
      <c r="L88" s="12"/>
      <c r="M88" s="1"/>
      <c r="N88" s="1"/>
      <c r="O88" s="1"/>
      <c r="P88" s="1"/>
      <c r="Q88" s="1"/>
      <c r="R88" s="1"/>
      <c r="S88" s="4"/>
      <c r="T88" s="3"/>
      <c r="U88" s="3"/>
      <c r="V88" s="3"/>
      <c r="W88" s="10"/>
      <c r="X88" s="3"/>
      <c r="Y88" s="14"/>
      <c r="Z88" s="2"/>
      <c r="AA88" s="2"/>
      <c r="AB88" s="1"/>
    </row>
    <row r="89" spans="1:28" s="9" customFormat="1" ht="15.6" x14ac:dyDescent="0.3">
      <c r="A89" s="6"/>
      <c r="B89" s="6"/>
      <c r="C89" s="6"/>
      <c r="D89" s="6"/>
      <c r="E89" s="6"/>
      <c r="F89" s="6"/>
      <c r="G89" s="7"/>
      <c r="H89" s="6"/>
      <c r="I89" s="6"/>
      <c r="J89" s="6"/>
      <c r="K89" s="6"/>
      <c r="L89" s="12"/>
      <c r="M89" s="1"/>
      <c r="N89" s="1"/>
      <c r="O89" s="1"/>
      <c r="P89" s="1"/>
      <c r="Q89" s="1"/>
      <c r="R89" s="1"/>
      <c r="S89" s="4"/>
      <c r="T89" s="3"/>
      <c r="U89" s="3"/>
      <c r="V89" s="3"/>
      <c r="W89" s="10"/>
      <c r="X89" s="3"/>
      <c r="Y89" s="14"/>
      <c r="Z89" s="2"/>
      <c r="AA89" s="2"/>
      <c r="AB89" s="1"/>
    </row>
    <row r="90" spans="1:28" s="9" customFormat="1" ht="15.6" x14ac:dyDescent="0.3">
      <c r="A90" s="6"/>
      <c r="B90" s="6"/>
      <c r="C90" s="6"/>
      <c r="D90" s="6"/>
      <c r="E90" s="6"/>
      <c r="F90" s="6"/>
      <c r="G90" s="7"/>
      <c r="H90" s="6"/>
      <c r="I90" s="6"/>
      <c r="J90" s="6"/>
      <c r="K90" s="6"/>
      <c r="L90" s="12"/>
      <c r="M90" s="1"/>
      <c r="N90" s="1"/>
      <c r="O90" s="1"/>
      <c r="P90" s="1"/>
      <c r="Q90" s="1"/>
      <c r="R90" s="1"/>
      <c r="S90" s="4"/>
      <c r="T90" s="3"/>
      <c r="U90" s="3"/>
      <c r="V90" s="3"/>
      <c r="W90" s="10"/>
      <c r="X90" s="3"/>
      <c r="Y90" s="14"/>
      <c r="Z90" s="2"/>
      <c r="AA90" s="2"/>
      <c r="AB90" s="1"/>
    </row>
    <row r="91" spans="1:28" s="9" customFormat="1" ht="15.6" x14ac:dyDescent="0.3">
      <c r="A91" s="6"/>
      <c r="B91" s="6"/>
      <c r="C91" s="6"/>
      <c r="D91" s="6"/>
      <c r="E91" s="6"/>
      <c r="F91" s="6"/>
      <c r="G91" s="7"/>
      <c r="H91" s="6"/>
      <c r="I91" s="6"/>
      <c r="J91" s="6"/>
      <c r="K91" s="6"/>
      <c r="L91" s="12"/>
      <c r="M91" s="1"/>
      <c r="N91" s="1"/>
      <c r="O91" s="1"/>
      <c r="P91" s="1"/>
      <c r="Q91" s="1"/>
      <c r="R91" s="1"/>
      <c r="S91" s="4"/>
      <c r="T91" s="3"/>
      <c r="U91" s="3"/>
      <c r="V91" s="3"/>
      <c r="W91" s="10"/>
      <c r="X91" s="3"/>
      <c r="Y91" s="14"/>
      <c r="Z91" s="2"/>
      <c r="AA91" s="2"/>
      <c r="AB91" s="1"/>
    </row>
    <row r="92" spans="1:28" s="9" customFormat="1" ht="15.6" x14ac:dyDescent="0.3">
      <c r="A92" s="6"/>
      <c r="B92" s="6"/>
      <c r="C92" s="6"/>
      <c r="D92" s="6"/>
      <c r="E92" s="6"/>
      <c r="F92" s="6"/>
      <c r="G92" s="7"/>
      <c r="H92" s="6"/>
      <c r="I92" s="6"/>
      <c r="J92" s="6"/>
      <c r="K92" s="6"/>
      <c r="L92" s="12"/>
      <c r="M92" s="1"/>
      <c r="N92" s="1"/>
      <c r="O92" s="1"/>
      <c r="P92" s="1"/>
      <c r="Q92" s="1"/>
      <c r="R92" s="1"/>
      <c r="S92" s="4"/>
      <c r="T92" s="3"/>
      <c r="U92" s="3"/>
      <c r="V92" s="3"/>
      <c r="W92" s="10"/>
      <c r="X92" s="3"/>
      <c r="Y92" s="14"/>
      <c r="Z92" s="2"/>
      <c r="AA92" s="2"/>
      <c r="AB92" s="1"/>
    </row>
    <row r="93" spans="1:28" s="9" customFormat="1" ht="15.6" x14ac:dyDescent="0.3">
      <c r="A93" s="6"/>
      <c r="B93" s="6"/>
      <c r="C93" s="6"/>
      <c r="D93" s="6"/>
      <c r="E93" s="6"/>
      <c r="F93" s="6"/>
      <c r="G93" s="7"/>
      <c r="H93" s="6"/>
      <c r="I93" s="6"/>
      <c r="J93" s="6"/>
      <c r="K93" s="6"/>
      <c r="L93" s="12"/>
      <c r="M93" s="1"/>
      <c r="N93" s="1"/>
      <c r="O93" s="1"/>
      <c r="P93" s="1"/>
      <c r="Q93" s="1"/>
      <c r="R93" s="1"/>
      <c r="S93" s="4"/>
      <c r="T93" s="3"/>
      <c r="U93" s="3"/>
      <c r="V93" s="3"/>
      <c r="W93" s="10"/>
      <c r="X93" s="3"/>
      <c r="Y93" s="14"/>
      <c r="Z93" s="2"/>
      <c r="AA93" s="2"/>
      <c r="AB93" s="1"/>
    </row>
    <row r="94" spans="1:28" s="9" customFormat="1" ht="15.6" x14ac:dyDescent="0.3">
      <c r="A94" s="6"/>
      <c r="B94" s="6"/>
      <c r="C94" s="6"/>
      <c r="D94" s="6"/>
      <c r="E94" s="6"/>
      <c r="F94" s="6"/>
      <c r="G94" s="7"/>
      <c r="H94" s="6"/>
      <c r="I94" s="6"/>
      <c r="J94" s="6"/>
      <c r="K94" s="6"/>
      <c r="L94" s="12"/>
      <c r="M94" s="1"/>
      <c r="N94" s="1"/>
      <c r="O94" s="1"/>
      <c r="P94" s="1"/>
      <c r="Q94" s="1"/>
      <c r="R94" s="1"/>
      <c r="S94" s="4"/>
      <c r="T94" s="3"/>
      <c r="U94" s="3"/>
      <c r="V94" s="3"/>
      <c r="W94" s="10"/>
      <c r="X94" s="3"/>
      <c r="Y94" s="14"/>
      <c r="Z94" s="2"/>
      <c r="AA94" s="2"/>
      <c r="AB94" s="1"/>
    </row>
    <row r="95" spans="1:28" s="9" customFormat="1" ht="15.6" x14ac:dyDescent="0.3">
      <c r="A95" s="6"/>
      <c r="B95" s="6"/>
      <c r="C95" s="6"/>
      <c r="D95" s="6"/>
      <c r="E95" s="6"/>
      <c r="F95" s="6"/>
      <c r="G95" s="7"/>
      <c r="H95" s="6"/>
      <c r="I95" s="6"/>
      <c r="J95" s="6"/>
      <c r="K95" s="6"/>
      <c r="L95" s="12"/>
      <c r="M95" s="1"/>
      <c r="N95" s="1"/>
      <c r="O95" s="1"/>
      <c r="P95" s="1"/>
      <c r="Q95" s="1"/>
      <c r="R95" s="1"/>
      <c r="S95" s="4"/>
      <c r="T95" s="3"/>
      <c r="U95" s="3"/>
      <c r="V95" s="3"/>
      <c r="W95" s="10"/>
      <c r="X95" s="3"/>
      <c r="Y95" s="14"/>
      <c r="Z95" s="2"/>
      <c r="AA95" s="2"/>
      <c r="AB95" s="1"/>
    </row>
    <row r="96" spans="1:28" s="9" customFormat="1" ht="15.6" x14ac:dyDescent="0.3">
      <c r="A96" s="6"/>
      <c r="B96" s="6"/>
      <c r="C96" s="6"/>
      <c r="D96" s="6"/>
      <c r="E96" s="6"/>
      <c r="F96" s="6"/>
      <c r="G96" s="7"/>
      <c r="H96" s="6"/>
      <c r="I96" s="6"/>
      <c r="J96" s="6"/>
      <c r="K96" s="6"/>
      <c r="L96" s="12"/>
      <c r="M96" s="1"/>
      <c r="N96" s="1"/>
      <c r="O96" s="1"/>
      <c r="P96" s="1"/>
      <c r="Q96" s="1"/>
      <c r="R96" s="1"/>
      <c r="S96" s="4"/>
      <c r="T96" s="3"/>
      <c r="U96" s="3"/>
      <c r="V96" s="3"/>
      <c r="W96" s="10"/>
      <c r="X96" s="3"/>
      <c r="Y96" s="14"/>
      <c r="Z96" s="2"/>
      <c r="AA96" s="2"/>
      <c r="AB96" s="1"/>
    </row>
    <row r="97" spans="1:28" s="9" customFormat="1" ht="15.6" x14ac:dyDescent="0.3">
      <c r="A97" s="6"/>
      <c r="B97" s="6"/>
      <c r="C97" s="6"/>
      <c r="D97" s="6"/>
      <c r="E97" s="6"/>
      <c r="F97" s="6"/>
      <c r="G97" s="7"/>
      <c r="H97" s="6"/>
      <c r="I97" s="6"/>
      <c r="J97" s="6"/>
      <c r="K97" s="6"/>
      <c r="L97" s="12"/>
      <c r="M97" s="1"/>
      <c r="N97" s="1"/>
      <c r="O97" s="1"/>
      <c r="P97" s="1"/>
      <c r="Q97" s="1"/>
      <c r="R97" s="1"/>
      <c r="S97" s="4"/>
      <c r="T97" s="3"/>
      <c r="U97" s="3"/>
      <c r="V97" s="3"/>
      <c r="W97" s="10"/>
      <c r="X97" s="3"/>
      <c r="Y97" s="14"/>
      <c r="Z97" s="2"/>
      <c r="AA97" s="2"/>
      <c r="AB97" s="1"/>
    </row>
    <row r="98" spans="1:28" s="9" customFormat="1" ht="15.6" x14ac:dyDescent="0.3">
      <c r="A98" s="6"/>
      <c r="B98" s="6"/>
      <c r="C98" s="6"/>
      <c r="D98" s="6"/>
      <c r="E98" s="6"/>
      <c r="F98" s="6"/>
      <c r="G98" s="7"/>
      <c r="H98" s="6"/>
      <c r="I98" s="6"/>
      <c r="J98" s="6"/>
      <c r="K98" s="6"/>
      <c r="L98" s="12"/>
      <c r="M98" s="1"/>
      <c r="N98" s="1"/>
      <c r="O98" s="1"/>
      <c r="P98" s="1"/>
      <c r="Q98" s="1"/>
      <c r="R98" s="1"/>
      <c r="S98" s="4"/>
      <c r="T98" s="3"/>
      <c r="U98" s="3"/>
      <c r="V98" s="3"/>
      <c r="W98" s="10"/>
      <c r="X98" s="3"/>
      <c r="Y98" s="14"/>
      <c r="Z98" s="2"/>
      <c r="AA98" s="2"/>
      <c r="AB98" s="1"/>
    </row>
    <row r="99" spans="1:28" s="9" customFormat="1" ht="15.6" x14ac:dyDescent="0.3">
      <c r="A99" s="6"/>
      <c r="B99" s="6"/>
      <c r="C99" s="6"/>
      <c r="D99" s="6"/>
      <c r="E99" s="6"/>
      <c r="F99" s="6"/>
      <c r="G99" s="7"/>
      <c r="H99" s="6"/>
      <c r="I99" s="6"/>
      <c r="J99" s="6"/>
      <c r="K99" s="6"/>
      <c r="L99" s="12"/>
      <c r="M99" s="1"/>
      <c r="N99" s="1"/>
      <c r="O99" s="1"/>
      <c r="P99" s="1"/>
      <c r="Q99" s="1"/>
      <c r="R99" s="1"/>
      <c r="S99" s="4"/>
      <c r="T99" s="3"/>
      <c r="U99" s="3"/>
      <c r="V99" s="3"/>
      <c r="W99" s="10"/>
      <c r="X99" s="3"/>
      <c r="Y99" s="14"/>
      <c r="Z99" s="2"/>
      <c r="AA99" s="2"/>
      <c r="AB99" s="1"/>
    </row>
    <row r="100" spans="1:28" s="9" customFormat="1" ht="15.6" x14ac:dyDescent="0.3">
      <c r="A100" s="6"/>
      <c r="B100" s="6"/>
      <c r="C100" s="6"/>
      <c r="D100" s="6"/>
      <c r="E100" s="6"/>
      <c r="F100" s="6"/>
      <c r="G100" s="7"/>
      <c r="H100" s="6"/>
      <c r="I100" s="6"/>
      <c r="J100" s="6"/>
      <c r="K100" s="6"/>
      <c r="L100" s="12"/>
      <c r="M100" s="1"/>
      <c r="N100" s="1"/>
      <c r="O100" s="1"/>
      <c r="P100" s="1"/>
      <c r="Q100" s="1"/>
      <c r="R100" s="1"/>
      <c r="S100" s="4"/>
      <c r="T100" s="3"/>
      <c r="U100" s="3"/>
      <c r="V100" s="3"/>
      <c r="W100" s="10"/>
      <c r="X100" s="3"/>
      <c r="Y100" s="14"/>
      <c r="Z100" s="2"/>
      <c r="AA100" s="2"/>
      <c r="AB100" s="1"/>
    </row>
    <row r="101" spans="1:28" s="9" customFormat="1" ht="15.6" x14ac:dyDescent="0.3">
      <c r="A101" s="6"/>
      <c r="B101" s="6"/>
      <c r="C101" s="6"/>
      <c r="D101" s="6"/>
      <c r="E101" s="6"/>
      <c r="F101" s="6"/>
      <c r="G101" s="7"/>
      <c r="H101" s="6"/>
      <c r="I101" s="6"/>
      <c r="J101" s="6"/>
      <c r="K101" s="6"/>
      <c r="L101" s="12"/>
      <c r="M101" s="1"/>
      <c r="N101" s="1"/>
      <c r="O101" s="1"/>
      <c r="P101" s="1"/>
      <c r="Q101" s="1"/>
      <c r="R101" s="1"/>
      <c r="S101" s="4"/>
      <c r="T101" s="3"/>
      <c r="U101" s="3"/>
      <c r="V101" s="3"/>
      <c r="W101" s="10"/>
      <c r="X101" s="3"/>
      <c r="Y101" s="14"/>
      <c r="Z101" s="2"/>
      <c r="AA101" s="2"/>
      <c r="AB101" s="1"/>
    </row>
    <row r="102" spans="1:28" s="9" customFormat="1" ht="15.6" x14ac:dyDescent="0.3">
      <c r="A102" s="6"/>
      <c r="B102" s="6"/>
      <c r="C102" s="6"/>
      <c r="D102" s="6"/>
      <c r="E102" s="6"/>
      <c r="F102" s="6"/>
      <c r="G102" s="7"/>
      <c r="H102" s="6"/>
      <c r="I102" s="6"/>
      <c r="J102" s="6"/>
      <c r="K102" s="6"/>
      <c r="L102" s="12"/>
      <c r="M102" s="1"/>
      <c r="N102" s="1"/>
      <c r="O102" s="1"/>
      <c r="P102" s="1"/>
      <c r="Q102" s="1"/>
      <c r="R102" s="1"/>
      <c r="S102" s="4"/>
      <c r="T102" s="3"/>
      <c r="U102" s="3"/>
      <c r="V102" s="3"/>
      <c r="W102" s="10"/>
      <c r="X102" s="3"/>
      <c r="Y102" s="14"/>
      <c r="Z102" s="2"/>
      <c r="AA102" s="2"/>
      <c r="AB102" s="1"/>
    </row>
    <row r="103" spans="1:28" s="9" customFormat="1" ht="15.6" x14ac:dyDescent="0.3">
      <c r="A103" s="6"/>
      <c r="B103" s="6"/>
      <c r="C103" s="6"/>
      <c r="D103" s="6"/>
      <c r="E103" s="6"/>
      <c r="F103" s="6"/>
      <c r="G103" s="7"/>
      <c r="H103" s="6"/>
      <c r="I103" s="6"/>
      <c r="J103" s="6"/>
      <c r="K103" s="6"/>
      <c r="L103" s="12"/>
      <c r="M103" s="1"/>
      <c r="N103" s="1"/>
      <c r="O103" s="1"/>
      <c r="P103" s="1"/>
      <c r="Q103" s="1"/>
      <c r="R103" s="1"/>
      <c r="S103" s="4"/>
      <c r="T103" s="3"/>
      <c r="U103" s="3"/>
      <c r="V103" s="3"/>
      <c r="W103" s="10"/>
      <c r="X103" s="3"/>
      <c r="Y103" s="14"/>
      <c r="Z103" s="2"/>
      <c r="AA103" s="2"/>
      <c r="AB103" s="1"/>
    </row>
    <row r="104" spans="1:28" s="9" customFormat="1" ht="15.6" x14ac:dyDescent="0.3">
      <c r="A104" s="6"/>
      <c r="B104" s="6"/>
      <c r="C104" s="6"/>
      <c r="D104" s="6"/>
      <c r="E104" s="6"/>
      <c r="F104" s="6"/>
      <c r="G104" s="7"/>
      <c r="H104" s="6"/>
      <c r="I104" s="6"/>
      <c r="J104" s="6"/>
      <c r="K104" s="6"/>
      <c r="L104" s="12"/>
      <c r="M104" s="1"/>
      <c r="N104" s="1"/>
      <c r="O104" s="1"/>
      <c r="P104" s="1"/>
      <c r="Q104" s="1"/>
      <c r="R104" s="1"/>
      <c r="S104" s="4"/>
      <c r="T104" s="3"/>
      <c r="U104" s="3"/>
      <c r="V104" s="3"/>
      <c r="W104" s="10"/>
      <c r="X104" s="3"/>
      <c r="Y104" s="14"/>
      <c r="Z104" s="2"/>
      <c r="AA104" s="2"/>
      <c r="AB104" s="1"/>
    </row>
    <row r="105" spans="1:28" s="9" customFormat="1" x14ac:dyDescent="0.35">
      <c r="A105" s="6"/>
      <c r="B105" s="6"/>
      <c r="C105" s="6"/>
      <c r="D105" s="6"/>
      <c r="E105" s="6"/>
      <c r="F105" s="6"/>
      <c r="G105" s="7"/>
      <c r="H105" s="6"/>
      <c r="I105" s="6"/>
      <c r="J105" s="6"/>
      <c r="K105" s="6"/>
      <c r="L105" s="12"/>
      <c r="M105" s="1"/>
      <c r="N105" s="1"/>
      <c r="O105" s="1"/>
      <c r="P105" s="1"/>
      <c r="Q105" s="1"/>
      <c r="R105" s="1"/>
      <c r="S105" s="4"/>
      <c r="T105" s="3"/>
      <c r="U105" s="3"/>
      <c r="V105" s="3"/>
      <c r="W105" s="10"/>
      <c r="X105" s="13"/>
      <c r="Y105" s="13"/>
      <c r="Z105" s="2"/>
      <c r="AA105" s="2"/>
      <c r="AB105" s="1"/>
    </row>
    <row r="106" spans="1:28" s="9" customFormat="1" x14ac:dyDescent="0.35">
      <c r="A106" s="6"/>
      <c r="B106" s="6"/>
      <c r="C106" s="6"/>
      <c r="D106" s="6"/>
      <c r="E106" s="6"/>
      <c r="F106" s="6"/>
      <c r="G106" s="7"/>
      <c r="H106" s="6"/>
      <c r="I106" s="6"/>
      <c r="J106" s="6"/>
      <c r="K106" s="6"/>
      <c r="L106" s="12"/>
      <c r="M106" s="1"/>
      <c r="N106" s="1"/>
      <c r="O106" s="1"/>
      <c r="P106" s="1"/>
      <c r="Q106" s="1"/>
      <c r="R106" s="1"/>
      <c r="S106" s="4"/>
      <c r="T106" s="3"/>
      <c r="U106" s="3"/>
      <c r="V106" s="3"/>
      <c r="W106" s="10"/>
      <c r="X106" s="13"/>
      <c r="Y106" s="13"/>
      <c r="Z106" s="2"/>
      <c r="AA106" s="2"/>
      <c r="AB106" s="1"/>
    </row>
    <row r="107" spans="1:28" s="9" customFormat="1" x14ac:dyDescent="0.35">
      <c r="A107" s="6"/>
      <c r="B107" s="6"/>
      <c r="C107" s="6"/>
      <c r="D107" s="6"/>
      <c r="E107" s="6"/>
      <c r="F107" s="6"/>
      <c r="G107" s="7"/>
      <c r="H107" s="6"/>
      <c r="I107" s="6"/>
      <c r="J107" s="6"/>
      <c r="K107" s="6"/>
      <c r="L107" s="12"/>
      <c r="M107" s="1"/>
      <c r="N107" s="1"/>
      <c r="O107" s="1"/>
      <c r="P107" s="1"/>
      <c r="Q107" s="1"/>
      <c r="R107" s="1"/>
      <c r="S107" s="4"/>
      <c r="T107" s="3"/>
      <c r="U107" s="3"/>
      <c r="V107" s="3"/>
      <c r="W107" s="10"/>
      <c r="X107" s="13"/>
      <c r="Y107" s="13"/>
      <c r="Z107" s="2"/>
      <c r="AA107" s="2"/>
      <c r="AB107" s="1"/>
    </row>
    <row r="108" spans="1:28" s="9" customFormat="1" x14ac:dyDescent="0.35">
      <c r="A108" s="6"/>
      <c r="B108" s="6"/>
      <c r="C108" s="6"/>
      <c r="D108" s="6"/>
      <c r="E108" s="6"/>
      <c r="F108" s="6"/>
      <c r="G108" s="7"/>
      <c r="H108" s="6"/>
      <c r="I108" s="6"/>
      <c r="J108" s="6"/>
      <c r="K108" s="6"/>
      <c r="L108" s="12"/>
      <c r="M108" s="1"/>
      <c r="N108" s="1"/>
      <c r="O108" s="1"/>
      <c r="P108" s="1"/>
      <c r="Q108" s="1"/>
      <c r="R108" s="1"/>
      <c r="S108" s="4"/>
      <c r="T108" s="3"/>
      <c r="U108" s="3"/>
      <c r="V108" s="3"/>
      <c r="W108" s="10"/>
      <c r="X108" s="13"/>
      <c r="Y108" s="13"/>
      <c r="Z108" s="2"/>
      <c r="AA108" s="2"/>
      <c r="AB108" s="1"/>
    </row>
    <row r="109" spans="1:28" s="9" customFormat="1" x14ac:dyDescent="0.35">
      <c r="A109" s="6"/>
      <c r="B109" s="6"/>
      <c r="C109" s="6"/>
      <c r="D109" s="6"/>
      <c r="E109" s="6"/>
      <c r="F109" s="6"/>
      <c r="G109" s="7"/>
      <c r="H109" s="6"/>
      <c r="I109" s="6"/>
      <c r="J109" s="6"/>
      <c r="K109" s="6"/>
      <c r="L109" s="12"/>
      <c r="M109" s="1"/>
      <c r="N109" s="1"/>
      <c r="O109" s="1"/>
      <c r="P109" s="1"/>
      <c r="Q109" s="1"/>
      <c r="R109" s="1"/>
      <c r="S109" s="4"/>
      <c r="T109" s="3"/>
      <c r="U109" s="3"/>
      <c r="V109" s="3"/>
      <c r="W109" s="10"/>
      <c r="X109" s="13"/>
      <c r="Y109" s="13"/>
      <c r="Z109" s="2"/>
      <c r="AA109" s="2"/>
      <c r="AB109" s="1"/>
    </row>
    <row r="110" spans="1:28" s="9" customFormat="1" x14ac:dyDescent="0.35">
      <c r="A110" s="6"/>
      <c r="B110" s="6"/>
      <c r="C110" s="6"/>
      <c r="D110" s="6"/>
      <c r="E110" s="6"/>
      <c r="F110" s="6"/>
      <c r="G110" s="7"/>
      <c r="H110" s="6"/>
      <c r="I110" s="6"/>
      <c r="J110" s="6"/>
      <c r="K110" s="6"/>
      <c r="L110" s="12"/>
      <c r="M110" s="1"/>
      <c r="N110" s="1"/>
      <c r="O110" s="1"/>
      <c r="P110" s="1"/>
      <c r="Q110" s="1"/>
      <c r="R110" s="1"/>
      <c r="S110" s="4"/>
      <c r="T110" s="3"/>
      <c r="U110" s="3"/>
      <c r="V110" s="3"/>
      <c r="W110" s="10"/>
      <c r="X110" s="13"/>
      <c r="Y110" s="13"/>
      <c r="Z110" s="2"/>
      <c r="AA110" s="2"/>
      <c r="AB110" s="1"/>
    </row>
    <row r="111" spans="1:28" s="9" customFormat="1" x14ac:dyDescent="0.35">
      <c r="A111" s="6"/>
      <c r="B111" s="6"/>
      <c r="C111" s="6"/>
      <c r="D111" s="6"/>
      <c r="E111" s="6"/>
      <c r="F111" s="6"/>
      <c r="G111" s="7"/>
      <c r="H111" s="6"/>
      <c r="I111" s="6"/>
      <c r="J111" s="6"/>
      <c r="K111" s="6"/>
      <c r="L111" s="12"/>
      <c r="M111" s="1"/>
      <c r="N111" s="1"/>
      <c r="O111" s="1"/>
      <c r="P111" s="1"/>
      <c r="Q111" s="1"/>
      <c r="R111" s="1"/>
      <c r="S111" s="4"/>
      <c r="T111" s="3"/>
      <c r="U111" s="3"/>
      <c r="V111" s="3"/>
      <c r="W111" s="10"/>
      <c r="X111" s="13"/>
      <c r="Y111" s="13"/>
      <c r="Z111" s="2"/>
      <c r="AA111" s="2"/>
      <c r="AB111" s="1"/>
    </row>
    <row r="112" spans="1:28" s="9" customFormat="1" x14ac:dyDescent="0.35">
      <c r="A112" s="6"/>
      <c r="B112" s="6"/>
      <c r="C112" s="6"/>
      <c r="D112" s="6"/>
      <c r="E112" s="6"/>
      <c r="F112" s="6"/>
      <c r="G112" s="7"/>
      <c r="H112" s="6"/>
      <c r="I112" s="6"/>
      <c r="J112" s="6"/>
      <c r="K112" s="6"/>
      <c r="L112" s="12"/>
      <c r="M112" s="1"/>
      <c r="N112" s="1"/>
      <c r="O112" s="1"/>
      <c r="P112" s="1"/>
      <c r="Q112" s="1"/>
      <c r="R112" s="1"/>
      <c r="S112" s="4"/>
      <c r="T112" s="3"/>
      <c r="U112" s="3"/>
      <c r="V112" s="3"/>
      <c r="W112" s="10"/>
      <c r="X112" s="13"/>
      <c r="Y112" s="13"/>
      <c r="Z112" s="2"/>
      <c r="AA112" s="2"/>
      <c r="AB112" s="1"/>
    </row>
    <row r="113" spans="12:35" ht="15.6" x14ac:dyDescent="0.3">
      <c r="L113" s="12"/>
      <c r="W113" s="10"/>
      <c r="AH113" s="9"/>
      <c r="AI113" s="9"/>
    </row>
    <row r="114" spans="12:35" ht="15.6" x14ac:dyDescent="0.3">
      <c r="L114" s="12"/>
      <c r="W114" s="10"/>
      <c r="AH114" s="9"/>
      <c r="AI114" s="9"/>
    </row>
    <row r="115" spans="12:35" ht="15.6" x14ac:dyDescent="0.3">
      <c r="L115" s="12"/>
      <c r="W115" s="10"/>
      <c r="AH115" s="9"/>
      <c r="AI115" s="9"/>
    </row>
    <row r="116" spans="12:35" ht="15.6" x14ac:dyDescent="0.3">
      <c r="L116" s="12"/>
      <c r="W116" s="10"/>
      <c r="AH116" s="9"/>
      <c r="AI116" s="9"/>
    </row>
    <row r="117" spans="12:35" ht="15.6" x14ac:dyDescent="0.3">
      <c r="L117" s="12"/>
      <c r="W117" s="10"/>
      <c r="AH117" s="9"/>
      <c r="AI117" s="9"/>
    </row>
    <row r="118" spans="12:35" ht="15.6" x14ac:dyDescent="0.3">
      <c r="L118" s="12"/>
      <c r="W118" s="10"/>
      <c r="AH118" s="9"/>
      <c r="AI118" s="9"/>
    </row>
    <row r="119" spans="12:35" ht="15.6" x14ac:dyDescent="0.3">
      <c r="L119" s="12"/>
      <c r="W119" s="10"/>
      <c r="AH119" s="9"/>
      <c r="AI119" s="9"/>
    </row>
    <row r="120" spans="12:35" ht="15.6" x14ac:dyDescent="0.3">
      <c r="L120" s="12"/>
      <c r="W120" s="10"/>
      <c r="AH120" s="9"/>
      <c r="AI120" s="9"/>
    </row>
    <row r="121" spans="12:35" x14ac:dyDescent="0.3">
      <c r="W121" s="11"/>
      <c r="AH121" s="9"/>
      <c r="AI121" s="9"/>
    </row>
    <row r="122" spans="12:35" x14ac:dyDescent="0.3">
      <c r="W122" s="10"/>
      <c r="AH122" s="9"/>
      <c r="AI122" s="9"/>
    </row>
    <row r="123" spans="12:35" x14ac:dyDescent="0.3">
      <c r="W123" s="10"/>
      <c r="AH123" s="9"/>
      <c r="AI123" s="9"/>
    </row>
    <row r="124" spans="12:35" x14ac:dyDescent="0.3">
      <c r="W124" s="8"/>
      <c r="AH124" s="9"/>
      <c r="AI124" s="9"/>
    </row>
    <row r="125" spans="12:35" x14ac:dyDescent="0.3">
      <c r="W125" s="8"/>
      <c r="AH125" s="9"/>
      <c r="AI125" s="9"/>
    </row>
    <row r="126" spans="12:35" x14ac:dyDescent="0.3">
      <c r="W126" s="8"/>
      <c r="AH126" s="9"/>
      <c r="AI126" s="9"/>
    </row>
    <row r="127" spans="12:35" x14ac:dyDescent="0.3">
      <c r="W127" s="8"/>
    </row>
    <row r="128" spans="12:35" x14ac:dyDescent="0.3">
      <c r="W128" s="8"/>
    </row>
    <row r="129" spans="23:23" x14ac:dyDescent="0.3">
      <c r="W129" s="8"/>
    </row>
    <row r="130" spans="23:23" x14ac:dyDescent="0.3">
      <c r="W130" s="8"/>
    </row>
    <row r="131" spans="23:23" x14ac:dyDescent="0.3">
      <c r="W131" s="8"/>
    </row>
    <row r="132" spans="23:23" x14ac:dyDescent="0.3">
      <c r="W132" s="8"/>
    </row>
    <row r="133" spans="23:23" x14ac:dyDescent="0.3">
      <c r="W133" s="8"/>
    </row>
    <row r="134" spans="23:23" x14ac:dyDescent="0.3">
      <c r="W134" s="8"/>
    </row>
    <row r="135" spans="23:23" x14ac:dyDescent="0.3">
      <c r="W135" s="8"/>
    </row>
    <row r="136" spans="23:23" x14ac:dyDescent="0.3">
      <c r="W136" s="8"/>
    </row>
    <row r="137" spans="23:23" x14ac:dyDescent="0.3">
      <c r="W137" s="8"/>
    </row>
  </sheetData>
  <sheetProtection formatCells="0" formatColumns="0" formatRows="0" insertRows="0" sort="0"/>
  <protectedRanges>
    <protectedRange password="D99F" sqref="N27:N29 N31:N35 N38:N39" name="Sundurliðun_1_1_1_2_1_1_1_3_1_2"/>
    <protectedRange password="D99F" sqref="O15:O35 O38:O39" name="Sundurliðun_2_1_1_1_1_2"/>
    <protectedRange password="D99F" sqref="I15:I35 I38:I39" name="Sundurliðun_2_1_2_1_1_1_2"/>
  </protectedRanges>
  <sortState xmlns:xlrd2="http://schemas.microsoft.com/office/spreadsheetml/2017/richdata2" ref="AH29:AI43">
    <sortCondition ref="AH29:AH43"/>
  </sortState>
  <mergeCells count="18">
    <mergeCell ref="C10:G10"/>
    <mergeCell ref="E12:F12"/>
    <mergeCell ref="B52:F52"/>
    <mergeCell ref="C53:F53"/>
    <mergeCell ref="A54:F54"/>
    <mergeCell ref="A10:B10"/>
    <mergeCell ref="A7:B7"/>
    <mergeCell ref="C7:D7"/>
    <mergeCell ref="E7:F7"/>
    <mergeCell ref="A9:B9"/>
    <mergeCell ref="C9:G9"/>
    <mergeCell ref="A5:B5"/>
    <mergeCell ref="C5:F5"/>
    <mergeCell ref="C2:F2"/>
    <mergeCell ref="A3:B3"/>
    <mergeCell ref="C3:F3"/>
    <mergeCell ref="A4:B4"/>
    <mergeCell ref="C4:F4"/>
  </mergeCells>
  <conditionalFormatting sqref="E12:F12">
    <cfRule type="containsBlanks" dxfId="2" priority="7">
      <formula>LEN(TRIM(E12))=0</formula>
    </cfRule>
  </conditionalFormatting>
  <conditionalFormatting sqref="M14:M47">
    <cfRule type="containsText" dxfId="1" priority="5" operator="containsText" text="Val">
      <formula>NOT(ISERROR(SEARCH("Val",M14)))</formula>
    </cfRule>
  </conditionalFormatting>
  <conditionalFormatting sqref="N14:N47">
    <cfRule type="cellIs" dxfId="0" priority="4" operator="equal">
      <formula>0</formula>
    </cfRule>
  </conditionalFormatting>
  <dataValidations count="5">
    <dataValidation type="list" errorStyle="information" allowBlank="1" showInputMessage="1" showErrorMessage="1" errorTitle="Vörutegund er ekki til" promptTitle="Veljið vörutegund af lista" sqref="C7:D7" xr:uid="{40E403A4-77DA-48FC-B168-8C25A8AE515D}">
      <formula1>$T$2:$T$70</formula1>
    </dataValidation>
    <dataValidation type="list" allowBlank="1" showInputMessage="1" showErrorMessage="1" prompt="ATH!_x000a_Hér er hægt að afrita niður (copy down) tegund ráðstöfunar. Ekki er nauðsynlegt að velja í hverjum reit" sqref="D14:D47" xr:uid="{C343E18E-C8FC-45AE-BD96-5314E1B0FBF2}">
      <formula1>$AF$2:$AF$14</formula1>
    </dataValidation>
    <dataValidation type="list" allowBlank="1" showInputMessage="1" showErrorMessage="1" error="Hafið samband við Úrvinnslusjóð ef land er ekki á listanum" sqref="C5:F5" xr:uid="{1ED9E66D-E4BD-406A-94C9-5565ACAF821A}">
      <formula1>$AC$2:$AC$21</formula1>
    </dataValidation>
    <dataValidation type="list" allowBlank="1" showInputMessage="1" showErrorMessage="1" promptTitle="Veljið þjónustuaðila" prompt="Hér þarf að velja þjónustuaðila sem ráðstafaði efni til ráðstöfunaraðila" sqref="C9:G9" xr:uid="{A4F9BE3F-B283-45BC-86DE-D0C804F8C4A6}">
      <formula1>$AH$2:$AH$25</formula1>
    </dataValidation>
    <dataValidation type="list" allowBlank="1" showInputMessage="1" showErrorMessage="1" error="Hér þarf að velja af listanum" promptTitle="Veljið ráðstöfunaraðila" sqref="C3:F3" xr:uid="{57217C8F-F470-4294-860C-56BC9ABB3E94}">
      <formula1>$AH$28:$AH$51</formula1>
    </dataValidation>
  </dataValidations>
  <printOptions horizontalCentered="1"/>
  <pageMargins left="0.62992125984251968" right="0.51181102362204722" top="0.59055118110236227" bottom="0.15748031496062992" header="0.31496062992125984" footer="0.15748031496062992"/>
  <pageSetup paperSize="9" scale="83" orientation="portrait" r:id="rId1"/>
  <headerFooter scaleWithDoc="0">
    <oddHeader>&amp;R&amp;G</oddHeader>
  </headerFooter>
  <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ta_x00f0_a xmlns="4b7d165d-1622-4bd3-86bc-11875666398a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6C825DA6C819C419FBD8E4D99AC968D" ma:contentTypeVersion="6" ma:contentTypeDescription="Create a new document." ma:contentTypeScope="" ma:versionID="e839ec1b10d87736e76de2a099c984c6">
  <xsd:schema xmlns:xsd="http://www.w3.org/2001/XMLSchema" xmlns:xs="http://www.w3.org/2001/XMLSchema" xmlns:p="http://schemas.microsoft.com/office/2006/metadata/properties" xmlns:ns2="4b7d165d-1622-4bd3-86bc-11875666398a" xmlns:ns3="5417fa8e-b624-4c0a-be1c-5f2624526db5" targetNamespace="http://schemas.microsoft.com/office/2006/metadata/properties" ma:root="true" ma:fieldsID="2f858454d735c61a80668cd0ba8855c6" ns2:_="" ns3:_="">
    <xsd:import namespace="4b7d165d-1622-4bd3-86bc-11875666398a"/>
    <xsd:import namespace="5417fa8e-b624-4c0a-be1c-5f2624526db5"/>
    <xsd:element name="properties">
      <xsd:complexType>
        <xsd:sequence>
          <xsd:element name="documentManagement">
            <xsd:complexType>
              <xsd:all>
                <xsd:element ref="ns2:Sta_x00f0_a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7d165d-1622-4bd3-86bc-11875666398a" elementFormDefault="qualified">
    <xsd:import namespace="http://schemas.microsoft.com/office/2006/documentManagement/types"/>
    <xsd:import namespace="http://schemas.microsoft.com/office/infopath/2007/PartnerControls"/>
    <xsd:element name="Sta_x00f0_a" ma:index="8" nillable="true" ma:displayName="Staða" ma:description="Lausleg skýring á því sem er í gangi" ma:internalName="Sta_x00f0_a">
      <xsd:simpleType>
        <xsd:restriction base="dms:Text">
          <xsd:maxLength value="255"/>
        </xsd:restriction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17fa8e-b624-4c0a-be1c-5f2624526db5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D74E9CF-EA4A-4C8B-8E8A-B68640314E7C}">
  <ds:schemaRefs>
    <ds:schemaRef ds:uri="http://schemas.microsoft.com/office/2006/metadata/properties"/>
    <ds:schemaRef ds:uri="http://purl.org/dc/elements/1.1/"/>
    <ds:schemaRef ds:uri="5417fa8e-b624-4c0a-be1c-5f2624526db5"/>
    <ds:schemaRef ds:uri="http://purl.org/dc/terms/"/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4b7d165d-1622-4bd3-86bc-11875666398a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7B8F1638-6A23-4440-AFDB-384E90840A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7d165d-1622-4bd3-86bc-11875666398a"/>
    <ds:schemaRef ds:uri="5417fa8e-b624-4c0a-be1c-5f2624526db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12D0F2E-21AE-4B31-A938-0C9B378446D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Ráðst.kv.</vt:lpstr>
      <vt:lpstr>Ráðst.kv.!Print_Area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Íris Gunnarsdóttir</dc:creator>
  <cp:keywords/>
  <dc:description/>
  <cp:lastModifiedBy>Íris Gunnarsdóttir</cp:lastModifiedBy>
  <cp:revision/>
  <dcterms:created xsi:type="dcterms:W3CDTF">2023-03-01T16:47:22Z</dcterms:created>
  <dcterms:modified xsi:type="dcterms:W3CDTF">2024-01-11T12:33:50Z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0x01010056C825DA6C819C419FBD8E4D99AC968D</vt:lpwstr>
  </property>
</Properties>
</file>