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8_{81B91D9F-41F5-45B3-8E46-EFEC2918F7EC}" xr6:coauthVersionLast="41" xr6:coauthVersionMax="41" xr10:uidLastSave="{00000000-0000-0000-0000-000000000000}"/>
  <bookViews>
    <workbookView xWindow="-120" yWindow="-120" windowWidth="29040" windowHeight="15840" xr2:uid="{29144AFF-2968-4E2A-8D64-38083E3657F8}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ndurgjaldYYYYMM">'[1]Vídd-1'!$AQ$1:$GR$197</definedName>
    <definedName name="fl.jofn.inneign_lok">[1]UPPGJÖRSBLAÐ!$C$61</definedName>
    <definedName name="fl.jofn.inneign_upphaf">[1]UPPGJÖRSBLAÐ!$E$30</definedName>
    <definedName name="Fl_flokkur_listi">[1]UPPGJÖRSBLAÐ!$AN$9:$AN$64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>[1]FLJ!$AT$1:$EY$1209</definedName>
    <definedName name="Kodar_tafla">'[1]Vídd-1'!$A$4:$F$610</definedName>
    <definedName name="Kt_tjonustuadila">[1]UPPGJÖRSBLAÐ!$A$19</definedName>
    <definedName name="Lesa_vidd1">'[1]Vídd-1'!$AQ$200:$GR$397</definedName>
    <definedName name="Nafn_tjonustuadila">[1]UPPGJÖRSBLAÐ!$A$16</definedName>
    <definedName name="Numer_skilagreinar">[1]UPPGJÖRSBLAÐ!$L$2</definedName>
    <definedName name="_xlnm.Print_Area" localSheetId="0">Endurgjald!$A$1:$S$51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Samthykkt_af">[1]UPPGJÖRSBLAÐ!$D$10</definedName>
    <definedName name="Thj_adili_fjs">[1]FJS!$Y$3:$AA$24</definedName>
    <definedName name="Uppgjorsar">[1]UPPGJÖRSBLAÐ!$L$3</definedName>
    <definedName name="ViddY">'[1]Vídd-1'!$A$4:$F$630</definedName>
    <definedName name="Vorunumer">[1]UPPGJÖRSBLAÐ!$E$8</definedName>
    <definedName name="Vorutegtund_listi">[1]UPPGJÖRSBLAÐ!$AL$9:$AL$64</definedName>
    <definedName name="Vorutegund">[1]UPPGJÖRSBLAÐ!$A$8</definedName>
    <definedName name="Vorutegund_tafla">[1]UPPGJÖRSBLAÐ!$AL$9:$AO$65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2" i="1" l="1"/>
  <c r="U52" i="1"/>
  <c r="Q52" i="1"/>
  <c r="AE52" i="1" s="1"/>
  <c r="P52" i="1"/>
  <c r="M52" i="1"/>
  <c r="AA52" i="1" s="1"/>
  <c r="L52" i="1"/>
  <c r="Z52" i="1" s="1"/>
  <c r="I52" i="1"/>
  <c r="W52" i="1" s="1"/>
  <c r="H52" i="1"/>
  <c r="V52" i="1" s="1"/>
  <c r="G52" i="1"/>
  <c r="S52" i="1" s="1"/>
  <c r="AG52" i="1" s="1"/>
  <c r="F52" i="1"/>
  <c r="E52" i="1"/>
  <c r="D52" i="1"/>
  <c r="Z51" i="1"/>
  <c r="R51" i="1"/>
  <c r="AF51" i="1" s="1"/>
  <c r="Q51" i="1"/>
  <c r="AE51" i="1" s="1"/>
  <c r="N51" i="1"/>
  <c r="AB51" i="1" s="1"/>
  <c r="M51" i="1"/>
  <c r="AA51" i="1" s="1"/>
  <c r="L51" i="1"/>
  <c r="J51" i="1"/>
  <c r="X51" i="1" s="1"/>
  <c r="I51" i="1"/>
  <c r="H51" i="1"/>
  <c r="V51" i="1" s="1"/>
  <c r="G51" i="1"/>
  <c r="U51" i="1" s="1"/>
  <c r="F51" i="1"/>
  <c r="E51" i="1"/>
  <c r="D51" i="1"/>
  <c r="AB50" i="1"/>
  <c r="W50" i="1"/>
  <c r="S50" i="1"/>
  <c r="AG50" i="1" s="1"/>
  <c r="Q50" i="1"/>
  <c r="AE50" i="1" s="1"/>
  <c r="N50" i="1"/>
  <c r="K50" i="1"/>
  <c r="Y50" i="1" s="1"/>
  <c r="I50" i="1"/>
  <c r="G50" i="1"/>
  <c r="F50" i="1"/>
  <c r="E50" i="1"/>
  <c r="D50" i="1"/>
  <c r="R49" i="1"/>
  <c r="AF49" i="1" s="1"/>
  <c r="G49" i="1"/>
  <c r="F49" i="1"/>
  <c r="E49" i="1"/>
  <c r="D49" i="1"/>
  <c r="AG48" i="1"/>
  <c r="U48" i="1"/>
  <c r="S48" i="1"/>
  <c r="P48" i="1"/>
  <c r="AD48" i="1" s="1"/>
  <c r="O48" i="1"/>
  <c r="AC48" i="1" s="1"/>
  <c r="M48" i="1"/>
  <c r="AA48" i="1" s="1"/>
  <c r="K48" i="1"/>
  <c r="Y48" i="1" s="1"/>
  <c r="I48" i="1"/>
  <c r="W48" i="1" s="1"/>
  <c r="H48" i="1"/>
  <c r="V48" i="1" s="1"/>
  <c r="G48" i="1"/>
  <c r="F48" i="1"/>
  <c r="E48" i="1"/>
  <c r="D48" i="1"/>
  <c r="AD47" i="1"/>
  <c r="Z47" i="1"/>
  <c r="U47" i="1"/>
  <c r="R47" i="1"/>
  <c r="AF47" i="1" s="1"/>
  <c r="Q47" i="1"/>
  <c r="AE47" i="1" s="1"/>
  <c r="P47" i="1"/>
  <c r="N47" i="1"/>
  <c r="M47" i="1"/>
  <c r="AA47" i="1" s="1"/>
  <c r="L47" i="1"/>
  <c r="J47" i="1"/>
  <c r="X47" i="1" s="1"/>
  <c r="I47" i="1"/>
  <c r="W47" i="1" s="1"/>
  <c r="H47" i="1"/>
  <c r="V47" i="1" s="1"/>
  <c r="G47" i="1"/>
  <c r="S47" i="1" s="1"/>
  <c r="AG47" i="1" s="1"/>
  <c r="F47" i="1"/>
  <c r="E47" i="1"/>
  <c r="D47" i="1"/>
  <c r="AA46" i="1"/>
  <c r="O46" i="1"/>
  <c r="AC46" i="1" s="1"/>
  <c r="M46" i="1"/>
  <c r="J46" i="1"/>
  <c r="X46" i="1" s="1"/>
  <c r="G46" i="1"/>
  <c r="F46" i="1"/>
  <c r="E46" i="1"/>
  <c r="D46" i="1"/>
  <c r="Y45" i="1"/>
  <c r="U45" i="1"/>
  <c r="S45" i="1"/>
  <c r="AG45" i="1" s="1"/>
  <c r="P45" i="1"/>
  <c r="O45" i="1"/>
  <c r="AC45" i="1" s="1"/>
  <c r="N45" i="1"/>
  <c r="K45" i="1"/>
  <c r="J45" i="1"/>
  <c r="X45" i="1" s="1"/>
  <c r="H45" i="1"/>
  <c r="V45" i="1" s="1"/>
  <c r="G45" i="1"/>
  <c r="F45" i="1"/>
  <c r="E45" i="1"/>
  <c r="D45" i="1"/>
  <c r="G44" i="1"/>
  <c r="F44" i="1"/>
  <c r="E44" i="1"/>
  <c r="D44" i="1"/>
  <c r="AG43" i="1"/>
  <c r="W43" i="1"/>
  <c r="V43" i="1"/>
  <c r="U43" i="1"/>
  <c r="R43" i="1"/>
  <c r="AF43" i="1" s="1"/>
  <c r="Q43" i="1"/>
  <c r="AE43" i="1" s="1"/>
  <c r="P43" i="1"/>
  <c r="AD43" i="1" s="1"/>
  <c r="N43" i="1"/>
  <c r="M43" i="1"/>
  <c r="AA43" i="1" s="1"/>
  <c r="L43" i="1"/>
  <c r="Z43" i="1" s="1"/>
  <c r="J43" i="1"/>
  <c r="X43" i="1" s="1"/>
  <c r="I43" i="1"/>
  <c r="H43" i="1"/>
  <c r="G43" i="1"/>
  <c r="S43" i="1" s="1"/>
  <c r="F43" i="1"/>
  <c r="E43" i="1"/>
  <c r="D43" i="1"/>
  <c r="AE42" i="1"/>
  <c r="S42" i="1"/>
  <c r="AG42" i="1" s="1"/>
  <c r="Q42" i="1"/>
  <c r="O42" i="1"/>
  <c r="AC42" i="1" s="1"/>
  <c r="N42" i="1"/>
  <c r="K42" i="1"/>
  <c r="Y42" i="1" s="1"/>
  <c r="J42" i="1"/>
  <c r="X42" i="1" s="1"/>
  <c r="I42" i="1"/>
  <c r="W42" i="1" s="1"/>
  <c r="G42" i="1"/>
  <c r="F42" i="1"/>
  <c r="E42" i="1"/>
  <c r="D42" i="1"/>
  <c r="U41" i="1"/>
  <c r="S41" i="1"/>
  <c r="N41" i="1"/>
  <c r="L41" i="1"/>
  <c r="Z41" i="1" s="1"/>
  <c r="H41" i="1"/>
  <c r="G41" i="1"/>
  <c r="F41" i="1"/>
  <c r="E41" i="1"/>
  <c r="D41" i="1"/>
  <c r="S40" i="1"/>
  <c r="AG40" i="1" s="1"/>
  <c r="Q40" i="1"/>
  <c r="AE40" i="1" s="1"/>
  <c r="P40" i="1"/>
  <c r="L40" i="1"/>
  <c r="Z40" i="1" s="1"/>
  <c r="K40" i="1"/>
  <c r="Y40" i="1" s="1"/>
  <c r="H40" i="1"/>
  <c r="V40" i="1" s="1"/>
  <c r="G40" i="1"/>
  <c r="F40" i="1"/>
  <c r="E40" i="1"/>
  <c r="D40" i="1"/>
  <c r="AA39" i="1"/>
  <c r="V39" i="1"/>
  <c r="U39" i="1"/>
  <c r="P39" i="1"/>
  <c r="AD39" i="1" s="1"/>
  <c r="O39" i="1"/>
  <c r="AC39" i="1" s="1"/>
  <c r="M39" i="1"/>
  <c r="K39" i="1"/>
  <c r="Y39" i="1" s="1"/>
  <c r="I39" i="1"/>
  <c r="W39" i="1" s="1"/>
  <c r="H39" i="1"/>
  <c r="G39" i="1"/>
  <c r="F39" i="1"/>
  <c r="E39" i="1"/>
  <c r="D39" i="1"/>
  <c r="AD38" i="1"/>
  <c r="U38" i="1"/>
  <c r="R38" i="1"/>
  <c r="AF38" i="1" s="1"/>
  <c r="Q38" i="1"/>
  <c r="AE38" i="1" s="1"/>
  <c r="P38" i="1"/>
  <c r="N38" i="1"/>
  <c r="AB38" i="1" s="1"/>
  <c r="M38" i="1"/>
  <c r="AA38" i="1" s="1"/>
  <c r="L38" i="1"/>
  <c r="Z38" i="1" s="1"/>
  <c r="J38" i="1"/>
  <c r="X38" i="1" s="1"/>
  <c r="I38" i="1"/>
  <c r="W38" i="1" s="1"/>
  <c r="H38" i="1"/>
  <c r="V38" i="1" s="1"/>
  <c r="G38" i="1"/>
  <c r="S38" i="1" s="1"/>
  <c r="AG38" i="1" s="1"/>
  <c r="F38" i="1"/>
  <c r="E38" i="1"/>
  <c r="D38" i="1"/>
  <c r="AF37" i="1"/>
  <c r="R37" i="1"/>
  <c r="Q37" i="1"/>
  <c r="AE37" i="1" s="1"/>
  <c r="M37" i="1"/>
  <c r="AA37" i="1" s="1"/>
  <c r="K37" i="1"/>
  <c r="Y37" i="1" s="1"/>
  <c r="J37" i="1"/>
  <c r="X37" i="1" s="1"/>
  <c r="G37" i="1"/>
  <c r="F37" i="1"/>
  <c r="E37" i="1"/>
  <c r="D37" i="1"/>
  <c r="Y36" i="1"/>
  <c r="U36" i="1"/>
  <c r="S36" i="1"/>
  <c r="AG36" i="1" s="1"/>
  <c r="P36" i="1"/>
  <c r="AD36" i="1" s="1"/>
  <c r="O36" i="1"/>
  <c r="AC36" i="1" s="1"/>
  <c r="N36" i="1"/>
  <c r="AB36" i="1" s="1"/>
  <c r="K36" i="1"/>
  <c r="J36" i="1"/>
  <c r="X36" i="1" s="1"/>
  <c r="H36" i="1"/>
  <c r="V36" i="1" s="1"/>
  <c r="G36" i="1"/>
  <c r="F36" i="1"/>
  <c r="E36" i="1"/>
  <c r="D36" i="1"/>
  <c r="M35" i="1"/>
  <c r="AA35" i="1" s="1"/>
  <c r="G35" i="1"/>
  <c r="F35" i="1"/>
  <c r="E35" i="1"/>
  <c r="D35" i="1"/>
  <c r="Q34" i="1"/>
  <c r="AE34" i="1" s="1"/>
  <c r="P34" i="1"/>
  <c r="M34" i="1"/>
  <c r="AA34" i="1" s="1"/>
  <c r="K34" i="1"/>
  <c r="Y34" i="1" s="1"/>
  <c r="I34" i="1"/>
  <c r="W34" i="1" s="1"/>
  <c r="H34" i="1"/>
  <c r="V34" i="1" s="1"/>
  <c r="G34" i="1"/>
  <c r="F34" i="1"/>
  <c r="E34" i="1"/>
  <c r="D34" i="1"/>
  <c r="AE33" i="1"/>
  <c r="AD33" i="1"/>
  <c r="Z33" i="1"/>
  <c r="U33" i="1"/>
  <c r="R33" i="1"/>
  <c r="AF33" i="1" s="1"/>
  <c r="Q33" i="1"/>
  <c r="P33" i="1"/>
  <c r="N33" i="1"/>
  <c r="M33" i="1"/>
  <c r="AA33" i="1" s="1"/>
  <c r="L33" i="1"/>
  <c r="J33" i="1"/>
  <c r="X33" i="1" s="1"/>
  <c r="I33" i="1"/>
  <c r="W33" i="1" s="1"/>
  <c r="H33" i="1"/>
  <c r="V33" i="1" s="1"/>
  <c r="G33" i="1"/>
  <c r="S33" i="1" s="1"/>
  <c r="AG33" i="1" s="1"/>
  <c r="F33" i="1"/>
  <c r="E33" i="1"/>
  <c r="D33" i="1"/>
  <c r="AA32" i="1"/>
  <c r="O32" i="1"/>
  <c r="AC32" i="1" s="1"/>
  <c r="M32" i="1"/>
  <c r="J32" i="1"/>
  <c r="X32" i="1" s="1"/>
  <c r="G32" i="1"/>
  <c r="F32" i="1"/>
  <c r="E32" i="1"/>
  <c r="D32" i="1"/>
  <c r="Y31" i="1"/>
  <c r="U31" i="1"/>
  <c r="S31" i="1"/>
  <c r="AG31" i="1" s="1"/>
  <c r="P31" i="1"/>
  <c r="AD31" i="1" s="1"/>
  <c r="O31" i="1"/>
  <c r="AC31" i="1" s="1"/>
  <c r="N31" i="1"/>
  <c r="AB31" i="1" s="1"/>
  <c r="K31" i="1"/>
  <c r="J31" i="1"/>
  <c r="X31" i="1" s="1"/>
  <c r="H31" i="1"/>
  <c r="G31" i="1"/>
  <c r="F31" i="1"/>
  <c r="E31" i="1"/>
  <c r="D31" i="1"/>
  <c r="U30" i="1"/>
  <c r="O30" i="1"/>
  <c r="AC30" i="1" s="1"/>
  <c r="I30" i="1"/>
  <c r="W30" i="1" s="1"/>
  <c r="G30" i="1"/>
  <c r="F30" i="1"/>
  <c r="E30" i="1"/>
  <c r="D30" i="1"/>
  <c r="AG29" i="1"/>
  <c r="W29" i="1"/>
  <c r="V29" i="1"/>
  <c r="U29" i="1"/>
  <c r="R29" i="1"/>
  <c r="AF29" i="1" s="1"/>
  <c r="Q29" i="1"/>
  <c r="AE29" i="1" s="1"/>
  <c r="P29" i="1"/>
  <c r="AD29" i="1" s="1"/>
  <c r="N29" i="1"/>
  <c r="AB29" i="1" s="1"/>
  <c r="M29" i="1"/>
  <c r="AA29" i="1" s="1"/>
  <c r="L29" i="1"/>
  <c r="Z29" i="1" s="1"/>
  <c r="J29" i="1"/>
  <c r="X29" i="1" s="1"/>
  <c r="I29" i="1"/>
  <c r="H29" i="1"/>
  <c r="G29" i="1"/>
  <c r="S29" i="1" s="1"/>
  <c r="F29" i="1"/>
  <c r="E29" i="1"/>
  <c r="D29" i="1"/>
  <c r="W28" i="1"/>
  <c r="S28" i="1"/>
  <c r="AG28" i="1" s="1"/>
  <c r="Q28" i="1"/>
  <c r="AE28" i="1" s="1"/>
  <c r="O28" i="1"/>
  <c r="AC28" i="1" s="1"/>
  <c r="N28" i="1"/>
  <c r="K28" i="1"/>
  <c r="Y28" i="1" s="1"/>
  <c r="J28" i="1"/>
  <c r="X28" i="1" s="1"/>
  <c r="I28" i="1"/>
  <c r="G28" i="1"/>
  <c r="F28" i="1"/>
  <c r="E28" i="1"/>
  <c r="D28" i="1"/>
  <c r="G27" i="1"/>
  <c r="O27" i="1" s="1"/>
  <c r="AC27" i="1" s="1"/>
  <c r="F27" i="1"/>
  <c r="E27" i="1"/>
  <c r="D27" i="1"/>
  <c r="Q26" i="1"/>
  <c r="AE26" i="1" s="1"/>
  <c r="K26" i="1"/>
  <c r="Y26" i="1" s="1"/>
  <c r="G26" i="1"/>
  <c r="S26" i="1" s="1"/>
  <c r="AG26" i="1" s="1"/>
  <c r="F26" i="1"/>
  <c r="E26" i="1"/>
  <c r="D26" i="1"/>
  <c r="AA25" i="1"/>
  <c r="Z25" i="1"/>
  <c r="V25" i="1"/>
  <c r="U25" i="1"/>
  <c r="R25" i="1"/>
  <c r="AF25" i="1" s="1"/>
  <c r="Q25" i="1"/>
  <c r="AE25" i="1" s="1"/>
  <c r="P25" i="1"/>
  <c r="AD25" i="1" s="1"/>
  <c r="N25" i="1"/>
  <c r="AB25" i="1" s="1"/>
  <c r="M25" i="1"/>
  <c r="L25" i="1"/>
  <c r="J25" i="1"/>
  <c r="X25" i="1" s="1"/>
  <c r="I25" i="1"/>
  <c r="H25" i="1"/>
  <c r="G25" i="1"/>
  <c r="S25" i="1" s="1"/>
  <c r="F25" i="1"/>
  <c r="E25" i="1"/>
  <c r="D25" i="1"/>
  <c r="X24" i="1"/>
  <c r="S24" i="1"/>
  <c r="R24" i="1"/>
  <c r="AF24" i="1" s="1"/>
  <c r="O24" i="1"/>
  <c r="AC24" i="1" s="1"/>
  <c r="M24" i="1"/>
  <c r="AA24" i="1" s="1"/>
  <c r="J24" i="1"/>
  <c r="I24" i="1"/>
  <c r="G24" i="1"/>
  <c r="F24" i="1"/>
  <c r="E24" i="1"/>
  <c r="D24" i="1"/>
  <c r="S23" i="1"/>
  <c r="P23" i="1"/>
  <c r="AD23" i="1" s="1"/>
  <c r="L23" i="1"/>
  <c r="Z23" i="1" s="1"/>
  <c r="H23" i="1"/>
  <c r="G23" i="1"/>
  <c r="F23" i="1"/>
  <c r="E23" i="1"/>
  <c r="D23" i="1"/>
  <c r="U22" i="1"/>
  <c r="Q22" i="1"/>
  <c r="AE22" i="1" s="1"/>
  <c r="P22" i="1"/>
  <c r="AD22" i="1" s="1"/>
  <c r="L22" i="1"/>
  <c r="Z22" i="1" s="1"/>
  <c r="K22" i="1"/>
  <c r="Y22" i="1" s="1"/>
  <c r="I22" i="1"/>
  <c r="G22" i="1"/>
  <c r="F22" i="1"/>
  <c r="E22" i="1"/>
  <c r="D22" i="1"/>
  <c r="AE21" i="1"/>
  <c r="AA21" i="1"/>
  <c r="Z21" i="1"/>
  <c r="U21" i="1"/>
  <c r="AG21" i="1" s="1"/>
  <c r="R21" i="1"/>
  <c r="AF21" i="1" s="1"/>
  <c r="Q21" i="1"/>
  <c r="P21" i="1"/>
  <c r="AD21" i="1" s="1"/>
  <c r="N21" i="1"/>
  <c r="AB21" i="1" s="1"/>
  <c r="M21" i="1"/>
  <c r="L21" i="1"/>
  <c r="J21" i="1"/>
  <c r="X21" i="1" s="1"/>
  <c r="I21" i="1"/>
  <c r="H21" i="1"/>
  <c r="G21" i="1"/>
  <c r="S21" i="1" s="1"/>
  <c r="F21" i="1"/>
  <c r="E21" i="1"/>
  <c r="D21" i="1"/>
  <c r="S20" i="1"/>
  <c r="M20" i="1"/>
  <c r="AA20" i="1" s="1"/>
  <c r="G20" i="1"/>
  <c r="F20" i="1"/>
  <c r="E20" i="1"/>
  <c r="D20" i="1"/>
  <c r="AF19" i="1"/>
  <c r="U19" i="1"/>
  <c r="R19" i="1"/>
  <c r="P19" i="1"/>
  <c r="AD19" i="1" s="1"/>
  <c r="L19" i="1"/>
  <c r="Z19" i="1" s="1"/>
  <c r="K19" i="1"/>
  <c r="Y19" i="1" s="1"/>
  <c r="J19" i="1"/>
  <c r="X19" i="1" s="1"/>
  <c r="G19" i="1"/>
  <c r="F19" i="1"/>
  <c r="E19" i="1"/>
  <c r="D19" i="1"/>
  <c r="AD18" i="1"/>
  <c r="Y18" i="1"/>
  <c r="U18" i="1"/>
  <c r="S18" i="1"/>
  <c r="AG18" i="1" s="1"/>
  <c r="P18" i="1"/>
  <c r="O18" i="1"/>
  <c r="AC18" i="1" s="1"/>
  <c r="M18" i="1"/>
  <c r="AA18" i="1" s="1"/>
  <c r="K18" i="1"/>
  <c r="I18" i="1"/>
  <c r="H18" i="1"/>
  <c r="V18" i="1" s="1"/>
  <c r="G18" i="1"/>
  <c r="F18" i="1"/>
  <c r="E18" i="1"/>
  <c r="D18" i="1"/>
  <c r="AD17" i="1"/>
  <c r="U17" i="1"/>
  <c r="R17" i="1"/>
  <c r="AF17" i="1" s="1"/>
  <c r="Q17" i="1"/>
  <c r="AE17" i="1" s="1"/>
  <c r="P17" i="1"/>
  <c r="N17" i="1"/>
  <c r="AB17" i="1" s="1"/>
  <c r="M17" i="1"/>
  <c r="AA17" i="1" s="1"/>
  <c r="L17" i="1"/>
  <c r="Z17" i="1" s="1"/>
  <c r="J17" i="1"/>
  <c r="X17" i="1" s="1"/>
  <c r="I17" i="1"/>
  <c r="H17" i="1"/>
  <c r="V17" i="1" s="1"/>
  <c r="G17" i="1"/>
  <c r="S17" i="1" s="1"/>
  <c r="AG17" i="1" s="1"/>
  <c r="F17" i="1"/>
  <c r="E17" i="1"/>
  <c r="D17" i="1"/>
  <c r="AF16" i="1"/>
  <c r="AA16" i="1"/>
  <c r="R16" i="1"/>
  <c r="Q16" i="1"/>
  <c r="AE16" i="1" s="1"/>
  <c r="M16" i="1"/>
  <c r="K16" i="1"/>
  <c r="Y16" i="1" s="1"/>
  <c r="J16" i="1"/>
  <c r="X16" i="1" s="1"/>
  <c r="G16" i="1"/>
  <c r="F16" i="1"/>
  <c r="E16" i="1"/>
  <c r="D16" i="1"/>
  <c r="Y15" i="1"/>
  <c r="U15" i="1"/>
  <c r="S15" i="1"/>
  <c r="AG15" i="1" s="1"/>
  <c r="P15" i="1"/>
  <c r="AD15" i="1" s="1"/>
  <c r="O15" i="1"/>
  <c r="AC15" i="1" s="1"/>
  <c r="N15" i="1"/>
  <c r="AB15" i="1" s="1"/>
  <c r="K15" i="1"/>
  <c r="J15" i="1"/>
  <c r="X15" i="1" s="1"/>
  <c r="H15" i="1"/>
  <c r="G15" i="1"/>
  <c r="F15" i="1"/>
  <c r="E15" i="1"/>
  <c r="D15" i="1"/>
  <c r="Q14" i="1"/>
  <c r="AE14" i="1" s="1"/>
  <c r="O14" i="1"/>
  <c r="AC14" i="1" s="1"/>
  <c r="K14" i="1"/>
  <c r="Y14" i="1" s="1"/>
  <c r="J14" i="1"/>
  <c r="X14" i="1" s="1"/>
  <c r="G14" i="1"/>
  <c r="F14" i="1"/>
  <c r="E14" i="1"/>
  <c r="D14" i="1"/>
  <c r="Y13" i="1"/>
  <c r="U13" i="1"/>
  <c r="S13" i="1"/>
  <c r="AG13" i="1" s="1"/>
  <c r="P13" i="1"/>
  <c r="AD13" i="1" s="1"/>
  <c r="O13" i="1"/>
  <c r="AC13" i="1" s="1"/>
  <c r="N13" i="1"/>
  <c r="AB13" i="1" s="1"/>
  <c r="K13" i="1"/>
  <c r="J13" i="1"/>
  <c r="X13" i="1" s="1"/>
  <c r="H13" i="1"/>
  <c r="V13" i="1" s="1"/>
  <c r="G13" i="1"/>
  <c r="F13" i="1"/>
  <c r="E13" i="1"/>
  <c r="D13" i="1"/>
  <c r="Q12" i="1"/>
  <c r="AE12" i="1" s="1"/>
  <c r="L12" i="1"/>
  <c r="Z12" i="1" s="1"/>
  <c r="G12" i="1"/>
  <c r="F12" i="1"/>
  <c r="E12" i="1"/>
  <c r="D12" i="1"/>
  <c r="AG11" i="1"/>
  <c r="AA11" i="1"/>
  <c r="V11" i="1"/>
  <c r="U11" i="1"/>
  <c r="R11" i="1"/>
  <c r="AF11" i="1" s="1"/>
  <c r="Q11" i="1"/>
  <c r="AE11" i="1" s="1"/>
  <c r="P11" i="1"/>
  <c r="AD11" i="1" s="1"/>
  <c r="N11" i="1"/>
  <c r="AB11" i="1" s="1"/>
  <c r="M11" i="1"/>
  <c r="L11" i="1"/>
  <c r="Z11" i="1" s="1"/>
  <c r="J11" i="1"/>
  <c r="X11" i="1" s="1"/>
  <c r="I11" i="1"/>
  <c r="H11" i="1"/>
  <c r="G11" i="1"/>
  <c r="S11" i="1" s="1"/>
  <c r="F11" i="1"/>
  <c r="E11" i="1"/>
  <c r="D11" i="1"/>
  <c r="AE10" i="1"/>
  <c r="S10" i="1"/>
  <c r="AG10" i="1" s="1"/>
  <c r="Q10" i="1"/>
  <c r="O10" i="1"/>
  <c r="AC10" i="1" s="1"/>
  <c r="N10" i="1"/>
  <c r="AB10" i="1" s="1"/>
  <c r="K10" i="1"/>
  <c r="Y10" i="1" s="1"/>
  <c r="J10" i="1"/>
  <c r="X10" i="1" s="1"/>
  <c r="I10" i="1"/>
  <c r="G10" i="1"/>
  <c r="F10" i="1"/>
  <c r="E10" i="1"/>
  <c r="D10" i="1"/>
  <c r="G9" i="1"/>
  <c r="L9" i="1" s="1"/>
  <c r="Z9" i="1" s="1"/>
  <c r="F9" i="1"/>
  <c r="E9" i="1"/>
  <c r="D9" i="1"/>
  <c r="P8" i="1"/>
  <c r="AD8" i="1" s="1"/>
  <c r="K8" i="1"/>
  <c r="Y8" i="1" s="1"/>
  <c r="G8" i="1"/>
  <c r="L8" i="1" s="1"/>
  <c r="Z8" i="1" s="1"/>
  <c r="F8" i="1"/>
  <c r="E8" i="1"/>
  <c r="D8" i="1"/>
  <c r="AG7" i="1"/>
  <c r="AE7" i="1"/>
  <c r="AA7" i="1"/>
  <c r="Z7" i="1"/>
  <c r="V7" i="1"/>
  <c r="U7" i="1"/>
  <c r="R7" i="1"/>
  <c r="AF7" i="1" s="1"/>
  <c r="Q7" i="1"/>
  <c r="P7" i="1"/>
  <c r="AD7" i="1" s="1"/>
  <c r="N7" i="1"/>
  <c r="AB7" i="1" s="1"/>
  <c r="M7" i="1"/>
  <c r="L7" i="1"/>
  <c r="J7" i="1"/>
  <c r="X7" i="1" s="1"/>
  <c r="I7" i="1"/>
  <c r="W7" i="1" s="1"/>
  <c r="H7" i="1"/>
  <c r="G7" i="1"/>
  <c r="S7" i="1" s="1"/>
  <c r="F7" i="1"/>
  <c r="E7" i="1"/>
  <c r="D7" i="1"/>
  <c r="G6" i="1"/>
  <c r="F6" i="1"/>
  <c r="E6" i="1"/>
  <c r="D6" i="1"/>
  <c r="P5" i="1"/>
  <c r="AD5" i="1" s="1"/>
  <c r="K5" i="1"/>
  <c r="Y5" i="1" s="1"/>
  <c r="G5" i="1"/>
  <c r="F5" i="1"/>
  <c r="E5" i="1"/>
  <c r="D5" i="1"/>
  <c r="U4" i="1"/>
  <c r="O4" i="1"/>
  <c r="AC4" i="1" s="1"/>
  <c r="J4" i="1"/>
  <c r="X4" i="1" s="1"/>
  <c r="G4" i="1"/>
  <c r="F4" i="1"/>
  <c r="E4" i="1"/>
  <c r="D4" i="1"/>
  <c r="AG3" i="1"/>
  <c r="AG25" i="1" s="1"/>
  <c r="AF3" i="1"/>
  <c r="AD3" i="1"/>
  <c r="AC3" i="1"/>
  <c r="AB3" i="1"/>
  <c r="AA3" i="1"/>
  <c r="Z3" i="1"/>
  <c r="Y3" i="1"/>
  <c r="X3" i="1"/>
  <c r="W3" i="1"/>
  <c r="V3" i="1"/>
  <c r="G3" i="1"/>
  <c r="F3" i="1"/>
  <c r="E3" i="1"/>
  <c r="U6" i="1" l="1"/>
  <c r="P6" i="1"/>
  <c r="AD6" i="1" s="1"/>
  <c r="L6" i="1"/>
  <c r="Z6" i="1" s="1"/>
  <c r="H6" i="1"/>
  <c r="V6" i="1" s="1"/>
  <c r="Q6" i="1"/>
  <c r="AE6" i="1" s="1"/>
  <c r="K6" i="1"/>
  <c r="Y6" i="1" s="1"/>
  <c r="O6" i="1"/>
  <c r="AC6" i="1" s="1"/>
  <c r="J6" i="1"/>
  <c r="X6" i="1" s="1"/>
  <c r="S6" i="1"/>
  <c r="AG6" i="1" s="1"/>
  <c r="N6" i="1"/>
  <c r="AB6" i="1" s="1"/>
  <c r="I6" i="1"/>
  <c r="W6" i="1" s="1"/>
  <c r="W11" i="1"/>
  <c r="W25" i="1"/>
  <c r="Q9" i="1"/>
  <c r="AE9" i="1" s="1"/>
  <c r="M9" i="1"/>
  <c r="AA9" i="1" s="1"/>
  <c r="I9" i="1"/>
  <c r="W9" i="1" s="1"/>
  <c r="P9" i="1"/>
  <c r="AD9" i="1" s="1"/>
  <c r="K9" i="1"/>
  <c r="Y9" i="1" s="1"/>
  <c r="U9" i="1"/>
  <c r="O9" i="1"/>
  <c r="AC9" i="1" s="1"/>
  <c r="J9" i="1"/>
  <c r="X9" i="1" s="1"/>
  <c r="S9" i="1"/>
  <c r="AG9" i="1" s="1"/>
  <c r="N9" i="1"/>
  <c r="AB9" i="1" s="1"/>
  <c r="H9" i="1"/>
  <c r="V9" i="1" s="1"/>
  <c r="M6" i="1"/>
  <c r="AA6" i="1" s="1"/>
  <c r="R6" i="1"/>
  <c r="AF6" i="1" s="1"/>
  <c r="R9" i="1"/>
  <c r="AF9" i="1" s="1"/>
  <c r="R12" i="1"/>
  <c r="AF12" i="1" s="1"/>
  <c r="N12" i="1"/>
  <c r="J12" i="1"/>
  <c r="X12" i="1" s="1"/>
  <c r="P12" i="1"/>
  <c r="AD12" i="1" s="1"/>
  <c r="K12" i="1"/>
  <c r="Y12" i="1" s="1"/>
  <c r="U12" i="1"/>
  <c r="O12" i="1"/>
  <c r="AC12" i="1" s="1"/>
  <c r="I12" i="1"/>
  <c r="W12" i="1" s="1"/>
  <c r="S12" i="1"/>
  <c r="AG12" i="1" s="1"/>
  <c r="M12" i="1"/>
  <c r="AA12" i="1" s="1"/>
  <c r="H12" i="1"/>
  <c r="V12" i="1" s="1"/>
  <c r="W17" i="1"/>
  <c r="AG20" i="1"/>
  <c r="W22" i="1"/>
  <c r="R4" i="1"/>
  <c r="AF4" i="1" s="1"/>
  <c r="N4" i="1"/>
  <c r="AB4" i="1" s="1"/>
  <c r="K4" i="1"/>
  <c r="Y4" i="1" s="1"/>
  <c r="P4" i="1"/>
  <c r="AD4" i="1" s="1"/>
  <c r="Q5" i="1"/>
  <c r="AE5" i="1" s="1"/>
  <c r="M5" i="1"/>
  <c r="AA5" i="1" s="1"/>
  <c r="I5" i="1"/>
  <c r="L5" i="1"/>
  <c r="Z5" i="1" s="1"/>
  <c r="R5" i="1"/>
  <c r="AF5" i="1" s="1"/>
  <c r="U20" i="1"/>
  <c r="P20" i="1"/>
  <c r="AD20" i="1" s="1"/>
  <c r="L20" i="1"/>
  <c r="Z20" i="1" s="1"/>
  <c r="H20" i="1"/>
  <c r="V20" i="1" s="1"/>
  <c r="O20" i="1"/>
  <c r="AC20" i="1" s="1"/>
  <c r="J20" i="1"/>
  <c r="X20" i="1" s="1"/>
  <c r="N20" i="1"/>
  <c r="AB20" i="1" s="1"/>
  <c r="V21" i="1"/>
  <c r="Q23" i="1"/>
  <c r="AE23" i="1" s="1"/>
  <c r="M23" i="1"/>
  <c r="AA23" i="1" s="1"/>
  <c r="I23" i="1"/>
  <c r="U23" i="1"/>
  <c r="AG23" i="1" s="1"/>
  <c r="O23" i="1"/>
  <c r="AC23" i="1" s="1"/>
  <c r="J23" i="1"/>
  <c r="X23" i="1" s="1"/>
  <c r="N23" i="1"/>
  <c r="AB23" i="1" s="1"/>
  <c r="L26" i="1"/>
  <c r="Z26" i="1" s="1"/>
  <c r="H27" i="1"/>
  <c r="V27" i="1" s="1"/>
  <c r="R30" i="1"/>
  <c r="AF30" i="1" s="1"/>
  <c r="N30" i="1"/>
  <c r="AB30" i="1" s="1"/>
  <c r="J30" i="1"/>
  <c r="X30" i="1" s="1"/>
  <c r="S30" i="1"/>
  <c r="AG30" i="1" s="1"/>
  <c r="M30" i="1"/>
  <c r="AA30" i="1" s="1"/>
  <c r="H30" i="1"/>
  <c r="V30" i="1" s="1"/>
  <c r="P30" i="1"/>
  <c r="AD30" i="1" s="1"/>
  <c r="K30" i="1"/>
  <c r="Y30" i="1" s="1"/>
  <c r="Q30" i="1"/>
  <c r="AE30" i="1" s="1"/>
  <c r="R35" i="1"/>
  <c r="AF35" i="1" s="1"/>
  <c r="N35" i="1"/>
  <c r="J35" i="1"/>
  <c r="X35" i="1" s="1"/>
  <c r="P35" i="1"/>
  <c r="AD35" i="1" s="1"/>
  <c r="K35" i="1"/>
  <c r="Y35" i="1" s="1"/>
  <c r="S35" i="1"/>
  <c r="AG35" i="1" s="1"/>
  <c r="L35" i="1"/>
  <c r="Z35" i="1" s="1"/>
  <c r="Q35" i="1"/>
  <c r="AE35" i="1" s="1"/>
  <c r="I35" i="1"/>
  <c r="W35" i="1" s="1"/>
  <c r="O35" i="1"/>
  <c r="AC35" i="1" s="1"/>
  <c r="H35" i="1"/>
  <c r="V35" i="1" s="1"/>
  <c r="AB41" i="1"/>
  <c r="W21" i="1"/>
  <c r="W24" i="1"/>
  <c r="Q27" i="1"/>
  <c r="AE27" i="1" s="1"/>
  <c r="M27" i="1"/>
  <c r="AA27" i="1" s="1"/>
  <c r="I27" i="1"/>
  <c r="W27" i="1" s="1"/>
  <c r="P27" i="1"/>
  <c r="AD27" i="1" s="1"/>
  <c r="K27" i="1"/>
  <c r="Y27" i="1" s="1"/>
  <c r="N27" i="1"/>
  <c r="AB27" i="1" s="1"/>
  <c r="U27" i="1"/>
  <c r="H4" i="1"/>
  <c r="V4" i="1" s="1"/>
  <c r="L4" i="1"/>
  <c r="Z4" i="1" s="1"/>
  <c r="Q4" i="1"/>
  <c r="AE4" i="1" s="1"/>
  <c r="H5" i="1"/>
  <c r="N5" i="1"/>
  <c r="AB5" i="1" s="1"/>
  <c r="S5" i="1"/>
  <c r="AG5" i="1" s="1"/>
  <c r="U14" i="1"/>
  <c r="P14" i="1"/>
  <c r="AD14" i="1" s="1"/>
  <c r="L14" i="1"/>
  <c r="Z14" i="1" s="1"/>
  <c r="H14" i="1"/>
  <c r="V14" i="1" s="1"/>
  <c r="M14" i="1"/>
  <c r="AA14" i="1" s="1"/>
  <c r="R14" i="1"/>
  <c r="AF14" i="1" s="1"/>
  <c r="W18" i="1"/>
  <c r="I20" i="1"/>
  <c r="W20" i="1" s="1"/>
  <c r="Q20" i="1"/>
  <c r="AE20" i="1" s="1"/>
  <c r="AG24" i="1"/>
  <c r="R26" i="1"/>
  <c r="AF26" i="1" s="1"/>
  <c r="N26" i="1"/>
  <c r="AB26" i="1" s="1"/>
  <c r="J26" i="1"/>
  <c r="X26" i="1" s="1"/>
  <c r="U26" i="1"/>
  <c r="O26" i="1"/>
  <c r="AC26" i="1" s="1"/>
  <c r="I26" i="1"/>
  <c r="W26" i="1" s="1"/>
  <c r="M26" i="1"/>
  <c r="AA26" i="1" s="1"/>
  <c r="J27" i="1"/>
  <c r="X27" i="1" s="1"/>
  <c r="R27" i="1"/>
  <c r="AF27" i="1" s="1"/>
  <c r="AB33" i="1"/>
  <c r="R44" i="1"/>
  <c r="AF44" i="1" s="1"/>
  <c r="N44" i="1"/>
  <c r="J44" i="1"/>
  <c r="X44" i="1" s="1"/>
  <c r="P44" i="1"/>
  <c r="K44" i="1"/>
  <c r="Y44" i="1" s="1"/>
  <c r="O44" i="1"/>
  <c r="AC44" i="1" s="1"/>
  <c r="H44" i="1"/>
  <c r="V44" i="1" s="1"/>
  <c r="S44" i="1"/>
  <c r="AG44" i="1" s="1"/>
  <c r="L44" i="1"/>
  <c r="Z44" i="1" s="1"/>
  <c r="Q44" i="1"/>
  <c r="AE44" i="1" s="1"/>
  <c r="M44" i="1"/>
  <c r="AA44" i="1" s="1"/>
  <c r="I44" i="1"/>
  <c r="W44" i="1" s="1"/>
  <c r="R8" i="1"/>
  <c r="AF8" i="1" s="1"/>
  <c r="N8" i="1"/>
  <c r="AB8" i="1" s="1"/>
  <c r="J8" i="1"/>
  <c r="X8" i="1" s="1"/>
  <c r="Q8" i="1"/>
  <c r="AE8" i="1" s="1"/>
  <c r="V15" i="1"/>
  <c r="H8" i="1"/>
  <c r="M8" i="1"/>
  <c r="AA8" i="1" s="1"/>
  <c r="S8" i="1"/>
  <c r="AG8" i="1" s="1"/>
  <c r="I4" i="1"/>
  <c r="W4" i="1" s="1"/>
  <c r="M4" i="1"/>
  <c r="AA4" i="1" s="1"/>
  <c r="S4" i="1"/>
  <c r="AG4" i="1" s="1"/>
  <c r="J5" i="1"/>
  <c r="X5" i="1" s="1"/>
  <c r="O5" i="1"/>
  <c r="AC5" i="1" s="1"/>
  <c r="U5" i="1"/>
  <c r="I8" i="1"/>
  <c r="O8" i="1"/>
  <c r="AC8" i="1" s="1"/>
  <c r="U8" i="1"/>
  <c r="U10" i="1"/>
  <c r="W10" i="1" s="1"/>
  <c r="P10" i="1"/>
  <c r="AD10" i="1" s="1"/>
  <c r="L10" i="1"/>
  <c r="Z10" i="1" s="1"/>
  <c r="H10" i="1"/>
  <c r="V10" i="1" s="1"/>
  <c r="M10" i="1"/>
  <c r="AA10" i="1" s="1"/>
  <c r="R10" i="1"/>
  <c r="AF10" i="1" s="1"/>
  <c r="Q13" i="1"/>
  <c r="AE13" i="1" s="1"/>
  <c r="M13" i="1"/>
  <c r="AA13" i="1" s="1"/>
  <c r="I13" i="1"/>
  <c r="W13" i="1" s="1"/>
  <c r="L13" i="1"/>
  <c r="Z13" i="1" s="1"/>
  <c r="R13" i="1"/>
  <c r="AF13" i="1" s="1"/>
  <c r="I14" i="1"/>
  <c r="W14" i="1" s="1"/>
  <c r="N14" i="1"/>
  <c r="AB14" i="1" s="1"/>
  <c r="S14" i="1"/>
  <c r="AG14" i="1" s="1"/>
  <c r="U16" i="1"/>
  <c r="P16" i="1"/>
  <c r="AD16" i="1" s="1"/>
  <c r="L16" i="1"/>
  <c r="Z16" i="1" s="1"/>
  <c r="H16" i="1"/>
  <c r="V16" i="1" s="1"/>
  <c r="S16" i="1"/>
  <c r="AG16" i="1" s="1"/>
  <c r="N16" i="1"/>
  <c r="AB16" i="1" s="1"/>
  <c r="I16" i="1"/>
  <c r="W16" i="1" s="1"/>
  <c r="O16" i="1"/>
  <c r="AC16" i="1" s="1"/>
  <c r="Q19" i="1"/>
  <c r="AE19" i="1" s="1"/>
  <c r="M19" i="1"/>
  <c r="AA19" i="1" s="1"/>
  <c r="I19" i="1"/>
  <c r="W19" i="1" s="1"/>
  <c r="S19" i="1"/>
  <c r="AG19" i="1" s="1"/>
  <c r="N19" i="1"/>
  <c r="AB19" i="1" s="1"/>
  <c r="H19" i="1"/>
  <c r="V19" i="1" s="1"/>
  <c r="O19" i="1"/>
  <c r="AC19" i="1" s="1"/>
  <c r="K20" i="1"/>
  <c r="Y20" i="1" s="1"/>
  <c r="R20" i="1"/>
  <c r="AF20" i="1" s="1"/>
  <c r="R22" i="1"/>
  <c r="AF22" i="1" s="1"/>
  <c r="N22" i="1"/>
  <c r="AB22" i="1" s="1"/>
  <c r="J22" i="1"/>
  <c r="X22" i="1" s="1"/>
  <c r="S22" i="1"/>
  <c r="AG22" i="1" s="1"/>
  <c r="M22" i="1"/>
  <c r="AA22" i="1" s="1"/>
  <c r="H22" i="1"/>
  <c r="V22" i="1" s="1"/>
  <c r="O22" i="1"/>
  <c r="AC22" i="1" s="1"/>
  <c r="K23" i="1"/>
  <c r="Y23" i="1" s="1"/>
  <c r="R23" i="1"/>
  <c r="AF23" i="1" s="1"/>
  <c r="U24" i="1"/>
  <c r="P24" i="1"/>
  <c r="AD24" i="1" s="1"/>
  <c r="L24" i="1"/>
  <c r="Z24" i="1" s="1"/>
  <c r="H24" i="1"/>
  <c r="V24" i="1" s="1"/>
  <c r="Q24" i="1"/>
  <c r="AE24" i="1" s="1"/>
  <c r="K24" i="1"/>
  <c r="Y24" i="1" s="1"/>
  <c r="N24" i="1"/>
  <c r="AB24" i="1" s="1"/>
  <c r="H26" i="1"/>
  <c r="V26" i="1" s="1"/>
  <c r="P26" i="1"/>
  <c r="AD26" i="1" s="1"/>
  <c r="L27" i="1"/>
  <c r="Z27" i="1" s="1"/>
  <c r="S27" i="1"/>
  <c r="AG27" i="1" s="1"/>
  <c r="L30" i="1"/>
  <c r="Z30" i="1" s="1"/>
  <c r="V31" i="1"/>
  <c r="U32" i="1"/>
  <c r="P32" i="1"/>
  <c r="AD32" i="1" s="1"/>
  <c r="L32" i="1"/>
  <c r="Z32" i="1" s="1"/>
  <c r="H32" i="1"/>
  <c r="Q32" i="1"/>
  <c r="AE32" i="1" s="1"/>
  <c r="K32" i="1"/>
  <c r="Y32" i="1" s="1"/>
  <c r="S32" i="1"/>
  <c r="AG32" i="1" s="1"/>
  <c r="N32" i="1"/>
  <c r="AB32" i="1" s="1"/>
  <c r="I32" i="1"/>
  <c r="W32" i="1" s="1"/>
  <c r="R32" i="1"/>
  <c r="AF32" i="1" s="1"/>
  <c r="U35" i="1"/>
  <c r="U44" i="1"/>
  <c r="AB45" i="1"/>
  <c r="K7" i="1"/>
  <c r="Y7" i="1" s="1"/>
  <c r="O7" i="1"/>
  <c r="AC7" i="1" s="1"/>
  <c r="K11" i="1"/>
  <c r="Y11" i="1" s="1"/>
  <c r="O11" i="1"/>
  <c r="AC11" i="1" s="1"/>
  <c r="Q15" i="1"/>
  <c r="AE15" i="1" s="1"/>
  <c r="M15" i="1"/>
  <c r="AA15" i="1" s="1"/>
  <c r="I15" i="1"/>
  <c r="W15" i="1" s="1"/>
  <c r="L15" i="1"/>
  <c r="Z15" i="1" s="1"/>
  <c r="R15" i="1"/>
  <c r="AF15" i="1" s="1"/>
  <c r="R18" i="1"/>
  <c r="AF18" i="1" s="1"/>
  <c r="N18" i="1"/>
  <c r="AB18" i="1" s="1"/>
  <c r="J18" i="1"/>
  <c r="X18" i="1" s="1"/>
  <c r="L18" i="1"/>
  <c r="Z18" i="1" s="1"/>
  <c r="Q18" i="1"/>
  <c r="AE18" i="1" s="1"/>
  <c r="U28" i="1"/>
  <c r="AB28" i="1" s="1"/>
  <c r="P28" i="1"/>
  <c r="AD28" i="1" s="1"/>
  <c r="L28" i="1"/>
  <c r="Z28" i="1" s="1"/>
  <c r="H28" i="1"/>
  <c r="V28" i="1" s="1"/>
  <c r="M28" i="1"/>
  <c r="AA28" i="1" s="1"/>
  <c r="R28" i="1"/>
  <c r="AF28" i="1" s="1"/>
  <c r="Q31" i="1"/>
  <c r="AE31" i="1" s="1"/>
  <c r="M31" i="1"/>
  <c r="AA31" i="1" s="1"/>
  <c r="I31" i="1"/>
  <c r="W31" i="1" s="1"/>
  <c r="L31" i="1"/>
  <c r="Z31" i="1" s="1"/>
  <c r="R31" i="1"/>
  <c r="AF31" i="1" s="1"/>
  <c r="S34" i="1"/>
  <c r="AG34" i="1" s="1"/>
  <c r="O34" i="1"/>
  <c r="AC34" i="1" s="1"/>
  <c r="U34" i="1"/>
  <c r="AD34" i="1" s="1"/>
  <c r="N34" i="1"/>
  <c r="J34" i="1"/>
  <c r="X34" i="1" s="1"/>
  <c r="L34" i="1"/>
  <c r="Z34" i="1" s="1"/>
  <c r="R34" i="1"/>
  <c r="AF34" i="1" s="1"/>
  <c r="U37" i="1"/>
  <c r="P37" i="1"/>
  <c r="AD37" i="1" s="1"/>
  <c r="L37" i="1"/>
  <c r="Z37" i="1" s="1"/>
  <c r="H37" i="1"/>
  <c r="V37" i="1" s="1"/>
  <c r="S37" i="1"/>
  <c r="AG37" i="1" s="1"/>
  <c r="N37" i="1"/>
  <c r="AB37" i="1" s="1"/>
  <c r="I37" i="1"/>
  <c r="W37" i="1" s="1"/>
  <c r="O37" i="1"/>
  <c r="AC37" i="1" s="1"/>
  <c r="Q41" i="1"/>
  <c r="AE41" i="1" s="1"/>
  <c r="M41" i="1"/>
  <c r="AA41" i="1" s="1"/>
  <c r="I41" i="1"/>
  <c r="W41" i="1" s="1"/>
  <c r="P41" i="1"/>
  <c r="AD41" i="1" s="1"/>
  <c r="K41" i="1"/>
  <c r="Y41" i="1" s="1"/>
  <c r="R41" i="1"/>
  <c r="AF41" i="1" s="1"/>
  <c r="J41" i="1"/>
  <c r="X41" i="1" s="1"/>
  <c r="O41" i="1"/>
  <c r="AC41" i="1" s="1"/>
  <c r="AD45" i="1"/>
  <c r="Q49" i="1"/>
  <c r="AE49" i="1" s="1"/>
  <c r="M49" i="1"/>
  <c r="AA49" i="1" s="1"/>
  <c r="I49" i="1"/>
  <c r="W49" i="1" s="1"/>
  <c r="S49" i="1"/>
  <c r="AG49" i="1" s="1"/>
  <c r="N49" i="1"/>
  <c r="AB49" i="1" s="1"/>
  <c r="H49" i="1"/>
  <c r="V49" i="1" s="1"/>
  <c r="P49" i="1"/>
  <c r="AD49" i="1" s="1"/>
  <c r="K49" i="1"/>
  <c r="Y49" i="1" s="1"/>
  <c r="O49" i="1"/>
  <c r="AC49" i="1" s="1"/>
  <c r="L49" i="1"/>
  <c r="Z49" i="1" s="1"/>
  <c r="U49" i="1"/>
  <c r="J49" i="1"/>
  <c r="X49" i="1" s="1"/>
  <c r="V41" i="1"/>
  <c r="AG41" i="1"/>
  <c r="AB47" i="1"/>
  <c r="W51" i="1"/>
  <c r="K17" i="1"/>
  <c r="Y17" i="1" s="1"/>
  <c r="O17" i="1"/>
  <c r="AC17" i="1" s="1"/>
  <c r="K21" i="1"/>
  <c r="Y21" i="1" s="1"/>
  <c r="O21" i="1"/>
  <c r="AC21" i="1" s="1"/>
  <c r="K25" i="1"/>
  <c r="Y25" i="1" s="1"/>
  <c r="O25" i="1"/>
  <c r="AC25" i="1" s="1"/>
  <c r="K29" i="1"/>
  <c r="Y29" i="1" s="1"/>
  <c r="O29" i="1"/>
  <c r="AC29" i="1" s="1"/>
  <c r="K33" i="1"/>
  <c r="Y33" i="1" s="1"/>
  <c r="O33" i="1"/>
  <c r="AC33" i="1" s="1"/>
  <c r="Q36" i="1"/>
  <c r="AE36" i="1" s="1"/>
  <c r="M36" i="1"/>
  <c r="AA36" i="1" s="1"/>
  <c r="I36" i="1"/>
  <c r="W36" i="1" s="1"/>
  <c r="L36" i="1"/>
  <c r="Z36" i="1" s="1"/>
  <c r="R36" i="1"/>
  <c r="AF36" i="1" s="1"/>
  <c r="S39" i="1"/>
  <c r="AG39" i="1" s="1"/>
  <c r="R39" i="1"/>
  <c r="AF39" i="1" s="1"/>
  <c r="N39" i="1"/>
  <c r="AB39" i="1" s="1"/>
  <c r="J39" i="1"/>
  <c r="X39" i="1" s="1"/>
  <c r="L39" i="1"/>
  <c r="Z39" i="1" s="1"/>
  <c r="Q39" i="1"/>
  <c r="AE39" i="1" s="1"/>
  <c r="R40" i="1"/>
  <c r="AF40" i="1" s="1"/>
  <c r="N40" i="1"/>
  <c r="AB40" i="1" s="1"/>
  <c r="J40" i="1"/>
  <c r="X40" i="1" s="1"/>
  <c r="U40" i="1"/>
  <c r="AD40" i="1" s="1"/>
  <c r="O40" i="1"/>
  <c r="AC40" i="1" s="1"/>
  <c r="I40" i="1"/>
  <c r="W40" i="1" s="1"/>
  <c r="M40" i="1"/>
  <c r="AA40" i="1" s="1"/>
  <c r="U46" i="1"/>
  <c r="P46" i="1"/>
  <c r="AD46" i="1" s="1"/>
  <c r="L46" i="1"/>
  <c r="Z46" i="1" s="1"/>
  <c r="H46" i="1"/>
  <c r="V46" i="1" s="1"/>
  <c r="S46" i="1"/>
  <c r="AG46" i="1" s="1"/>
  <c r="N46" i="1"/>
  <c r="AB46" i="1" s="1"/>
  <c r="I46" i="1"/>
  <c r="W46" i="1" s="1"/>
  <c r="Q46" i="1"/>
  <c r="AE46" i="1" s="1"/>
  <c r="K46" i="1"/>
  <c r="Y46" i="1" s="1"/>
  <c r="R46" i="1"/>
  <c r="AF46" i="1" s="1"/>
  <c r="U50" i="1"/>
  <c r="P50" i="1"/>
  <c r="AD50" i="1" s="1"/>
  <c r="L50" i="1"/>
  <c r="Z50" i="1" s="1"/>
  <c r="H50" i="1"/>
  <c r="V50" i="1" s="1"/>
  <c r="M50" i="1"/>
  <c r="AA50" i="1" s="1"/>
  <c r="R50" i="1"/>
  <c r="AF50" i="1" s="1"/>
  <c r="K38" i="1"/>
  <c r="Y38" i="1" s="1"/>
  <c r="O38" i="1"/>
  <c r="AC38" i="1" s="1"/>
  <c r="U42" i="1"/>
  <c r="AB42" i="1" s="1"/>
  <c r="P42" i="1"/>
  <c r="AD42" i="1" s="1"/>
  <c r="L42" i="1"/>
  <c r="Z42" i="1" s="1"/>
  <c r="H42" i="1"/>
  <c r="V42" i="1" s="1"/>
  <c r="M42" i="1"/>
  <c r="AA42" i="1" s="1"/>
  <c r="R42" i="1"/>
  <c r="AF42" i="1" s="1"/>
  <c r="AB43" i="1"/>
  <c r="Q45" i="1"/>
  <c r="AE45" i="1" s="1"/>
  <c r="M45" i="1"/>
  <c r="AA45" i="1" s="1"/>
  <c r="I45" i="1"/>
  <c r="W45" i="1" s="1"/>
  <c r="L45" i="1"/>
  <c r="Z45" i="1" s="1"/>
  <c r="R45" i="1"/>
  <c r="AF45" i="1" s="1"/>
  <c r="R48" i="1"/>
  <c r="AF48" i="1" s="1"/>
  <c r="N48" i="1"/>
  <c r="AB48" i="1" s="1"/>
  <c r="J48" i="1"/>
  <c r="X48" i="1" s="1"/>
  <c r="L48" i="1"/>
  <c r="Z48" i="1" s="1"/>
  <c r="Q48" i="1"/>
  <c r="AE48" i="1" s="1"/>
  <c r="J50" i="1"/>
  <c r="X50" i="1" s="1"/>
  <c r="O50" i="1"/>
  <c r="AC50" i="1" s="1"/>
  <c r="K43" i="1"/>
  <c r="Y43" i="1" s="1"/>
  <c r="O43" i="1"/>
  <c r="AC43" i="1" s="1"/>
  <c r="K47" i="1"/>
  <c r="Y47" i="1" s="1"/>
  <c r="O47" i="1"/>
  <c r="AC47" i="1" s="1"/>
  <c r="K51" i="1"/>
  <c r="Y51" i="1" s="1"/>
  <c r="O51" i="1"/>
  <c r="AC51" i="1" s="1"/>
  <c r="S51" i="1"/>
  <c r="AG51" i="1" s="1"/>
  <c r="J52" i="1"/>
  <c r="X52" i="1" s="1"/>
  <c r="N52" i="1"/>
  <c r="AB52" i="1" s="1"/>
  <c r="R52" i="1"/>
  <c r="AF52" i="1" s="1"/>
  <c r="P51" i="1"/>
  <c r="AD51" i="1" s="1"/>
  <c r="K52" i="1"/>
  <c r="Y52" i="1" s="1"/>
  <c r="O52" i="1"/>
  <c r="AC52" i="1" s="1"/>
  <c r="AB34" i="1" l="1"/>
  <c r="AD44" i="1"/>
  <c r="V23" i="1"/>
  <c r="V5" i="1"/>
  <c r="W23" i="1"/>
  <c r="AB12" i="1"/>
  <c r="W8" i="1"/>
  <c r="W5" i="1"/>
  <c r="AB35" i="1"/>
  <c r="V32" i="1"/>
  <c r="V8" i="1"/>
  <c r="AB44" i="1"/>
</calcChain>
</file>

<file path=xl/sharedStrings.xml><?xml version="1.0" encoding="utf-8"?>
<sst xmlns="http://schemas.openxmlformats.org/spreadsheetml/2006/main" count="79" uniqueCount="64">
  <si>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</si>
  <si>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</si>
  <si>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</si>
  <si>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</si>
  <si>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</si>
  <si>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</si>
  <si>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</si>
  <si>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</si>
  <si>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</si>
  <si>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</si>
  <si>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</si>
  <si>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Dagsetning vegna nýlegra breytinga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</si>
  <si>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</si>
  <si>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</si>
  <si>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</si>
  <si>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</si>
  <si>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</si>
  <si>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</si>
  <si>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</si>
  <si>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</si>
  <si>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</si>
  <si>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</si>
  <si>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</si>
  <si>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EE</t>
  </si>
  <si>
    <t>FU</t>
  </si>
  <si>
    <t>AN</t>
  </si>
  <si>
    <t>Vörunúmer</t>
  </si>
  <si>
    <t>Orkuvinnsla</t>
  </si>
  <si>
    <t>Moltugerð</t>
  </si>
  <si>
    <t>Urðun</t>
  </si>
  <si>
    <t>Urðunarstaður, endurnotkun</t>
  </si>
  <si>
    <t>Urðun með undanþágu</t>
  </si>
  <si>
    <t>Förgun/eyðing spilliefna</t>
  </si>
  <si>
    <t>Framselt til þjónustuaðila</t>
  </si>
  <si>
    <t>Umbúðir spilliefna</t>
  </si>
  <si>
    <t>Til endanlegrar EV, fullmeðhöndlað</t>
  </si>
  <si>
    <t>Frádregið úrvinnslugjald</t>
  </si>
  <si>
    <t>Annað - með skýringum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</si>
  <si>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</si>
  <si>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</si>
  <si>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</si>
  <si>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</si>
  <si>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</si>
  <si>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</si>
  <si>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</si>
  <si>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</si>
  <si>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</si>
  <si>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</si>
  <si>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</si>
  <si>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</si>
  <si>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</si>
  <si>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</si>
  <si>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Spilliefni</t>
  </si>
  <si>
    <t>Öll 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</si>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</sst>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1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3" borderId="9" xfId="0" applyNumberFormat="1" applyFont="1" applyFill="1" applyBorder="1" applyAlignment="1" applyProtection="1">
      <alignment horizontal="left"/>
      <protection hidden="1"/>
    </xf>
    <xf numFmtId="3" fontId="5" fillId="0" borderId="15" xfId="1" applyNumberFormat="1" applyFont="1" applyBorder="1" applyAlignment="1" applyProtection="1">
      <protection hidden="1"/>
    </xf>
    <xf numFmtId="0" fontId="5" fillId="0" borderId="0" xfId="0" applyFont="1"/>
    <xf numFmtId="0" fontId="5" fillId="3" borderId="14" xfId="0" applyFont="1" applyFill="1" applyBorder="1" applyAlignment="1" applyProtection="1">
      <alignment horizontal="left"/>
      <protection hidden="1"/>
    </xf>
    <xf numFmtId="164" fontId="5" fillId="0" borderId="15" xfId="1" applyNumberFormat="1" applyFont="1" applyBorder="1" applyAlignment="1" applyProtection="1">
      <protection hidden="1"/>
    </xf>
    <xf numFmtId="0" fontId="5" fillId="0" borderId="16" xfId="0" applyFont="1" applyFill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9" xfId="0" applyNumberFormat="1" applyFont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5" fillId="4" borderId="9" xfId="0" applyNumberFormat="1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Protection="1">
      <protection hidden="1"/>
    </xf>
    <xf numFmtId="0" fontId="5" fillId="5" borderId="9" xfId="0" applyNumberFormat="1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3" fontId="5" fillId="0" borderId="9" xfId="0" applyNumberFormat="1" applyFont="1" applyBorder="1" applyAlignment="1" applyProtection="1">
      <alignment horizontal="right" indent="1"/>
      <protection hidden="1"/>
    </xf>
    <xf numFmtId="0" fontId="5" fillId="2" borderId="9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left"/>
      <protection hidden="1"/>
    </xf>
    <xf numFmtId="3" fontId="5" fillId="0" borderId="16" xfId="0" applyNumberFormat="1" applyFont="1" applyFill="1" applyBorder="1" applyAlignment="1" applyProtection="1">
      <alignment horizontal="right" inden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2" borderId="14" xfId="0" applyNumberFormat="1" applyFont="1" applyFill="1" applyBorder="1" applyAlignment="1" applyProtection="1">
      <alignment horizontal="left"/>
      <protection hidden="1"/>
    </xf>
    <xf numFmtId="0" fontId="5" fillId="0" borderId="14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</cellXfs>
  <cellStyles count="2">
    <cellStyle name="Normal" xfId="0" builtinId="0"/>
    <cellStyle name="Normal 2 2" xfId="1" xr:uid="{1D523D8A-7516-4B14-88EB-E98F7B615882}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1119%20-Skilagreinaformid-fra-1-1-2019-utga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Vídd-1"/>
      <sheetName val="GG"/>
      <sheetName val="Pivot"/>
      <sheetName val="Sorpa"/>
      <sheetName val="-"/>
      <sheetName val="ÍG"/>
    </sheetNames>
    <sheetDataSet>
      <sheetData sheetId="0" refreshError="1"/>
      <sheetData sheetId="1">
        <row r="2">
          <cell r="P2">
            <v>43101</v>
          </cell>
          <cell r="R2">
            <v>43830</v>
          </cell>
        </row>
        <row r="3">
          <cell r="L3">
            <v>2019</v>
          </cell>
        </row>
        <row r="4">
          <cell r="P4">
            <v>43101</v>
          </cell>
          <cell r="R4">
            <v>43830</v>
          </cell>
        </row>
        <row r="5">
          <cell r="L5" t="str">
            <v>SPIANN</v>
          </cell>
        </row>
        <row r="8">
          <cell r="A8" t="str">
            <v>Veljið vörutegund af lista</v>
          </cell>
          <cell r="E8" t="str">
            <v>Ath vöruflokk</v>
          </cell>
        </row>
        <row r="9">
          <cell r="AG9" t="str">
            <v>Bylgjupappi - umbúðir</v>
          </cell>
          <cell r="AH9" t="str">
            <v>Umbúðir</v>
          </cell>
          <cell r="AI9" t="str">
            <v>UMBPAP</v>
          </cell>
          <cell r="AJ9" t="str">
            <v>PAPBYL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G10" t="str">
            <v>Sléttur pappi, pappír - umbúðir</v>
          </cell>
          <cell r="AH10" t="str">
            <v>Umbúðir</v>
          </cell>
          <cell r="AI10" t="str">
            <v>UMBPAP</v>
          </cell>
          <cell r="AJ10" t="str">
            <v>PAPSLE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G11" t="str">
            <v>Heyrúlluplast</v>
          </cell>
          <cell r="AH11" t="str">
            <v>Umbúðir</v>
          </cell>
          <cell r="AI11" t="str">
            <v>UMBHEY</v>
          </cell>
          <cell r="AJ11" t="str">
            <v>PLAHEY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G12" t="str">
            <v>Plastumbúðir SÖFNUN &amp; FR - allar plastumbúðir</v>
          </cell>
          <cell r="AH12" t="str">
            <v>Umbúðir</v>
          </cell>
          <cell r="AI12" t="str">
            <v>UMBPLA</v>
          </cell>
          <cell r="AJ12" t="str">
            <v>PLABLA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G13" t="str">
            <v>Blandaðar plastumbúðir - heimilislegar</v>
          </cell>
          <cell r="AH13" t="str">
            <v>Umbúðir</v>
          </cell>
          <cell r="AI13" t="str">
            <v>UMBPLA</v>
          </cell>
          <cell r="AJ13" t="str">
            <v>PLABPH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- umbúðir</v>
          </cell>
          <cell r="AH14" t="str">
            <v>Umbúðir</v>
          </cell>
          <cell r="AI14" t="str">
            <v>UMBPLA</v>
          </cell>
          <cell r="AJ14" t="str">
            <v>PLAFIL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Frauðplast - umbúðir</v>
          </cell>
          <cell r="AH15" t="str">
            <v>Umbúðir</v>
          </cell>
          <cell r="AI15" t="str">
            <v>UMBPLA</v>
          </cell>
          <cell r="AJ15" t="str">
            <v>PLAFRA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Þjónustuaðili - velja af lista</v>
          </cell>
          <cell r="AG16" t="str">
            <v>Stórsekkir úr plastefnum - umbúðir</v>
          </cell>
          <cell r="AH16" t="str">
            <v>Umbúðir</v>
          </cell>
          <cell r="AI16" t="str">
            <v>UMBPLA</v>
          </cell>
          <cell r="AJ16" t="str">
            <v>PLASEK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Mengaðar plastumbúðir í brennslu</v>
          </cell>
          <cell r="AH17" t="str">
            <v>Umbúðir</v>
          </cell>
          <cell r="AI17" t="str">
            <v>UMBSPI</v>
          </cell>
          <cell r="AJ17" t="str">
            <v>PLASPI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Stíft plast - umbúðir</v>
          </cell>
          <cell r="AH18" t="str">
            <v>Umbúðir</v>
          </cell>
          <cell r="AI18" t="str">
            <v>UMBPLA</v>
          </cell>
          <cell r="AJ18" t="str">
            <v>PLASTI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 t="e">
            <v>#N/A</v>
          </cell>
          <cell r="AG19" t="str">
            <v>Umbúðir - tunnusöfnun</v>
          </cell>
          <cell r="AH19" t="str">
            <v>Umbúðir</v>
          </cell>
          <cell r="AI19" t="str">
            <v>UMBTUN</v>
          </cell>
          <cell r="AJ19" t="str">
            <v>TUNBLA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G21" t="str">
            <v>Hjólbarðar</v>
          </cell>
          <cell r="AH21" t="str">
            <v>Hjólbarðar</v>
          </cell>
          <cell r="AI21" t="str">
            <v>HJOLBA</v>
          </cell>
          <cell r="AJ21" t="str">
            <v>HJOLBA</v>
          </cell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G24" t="str">
            <v>1) Kælitæki - SÖFNUN</v>
          </cell>
          <cell r="AH24" t="str">
            <v>Raftæki</v>
          </cell>
          <cell r="AI24" t="str">
            <v>RAF001</v>
          </cell>
          <cell r="AJ24" t="str">
            <v>RAF1BL</v>
          </cell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G25" t="str">
            <v>1) Kælitæki án spilliefna</v>
          </cell>
          <cell r="AH25" t="str">
            <v>Raftæki</v>
          </cell>
          <cell r="AI25" t="str">
            <v>RAF001</v>
          </cell>
          <cell r="AJ25" t="str">
            <v>RAF1AN</v>
          </cell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G26" t="str">
            <v>1) Kælitæki með spilliefnum</v>
          </cell>
          <cell r="AH26" t="str">
            <v>Raftæki</v>
          </cell>
          <cell r="AI26" t="str">
            <v>RAF001</v>
          </cell>
          <cell r="AJ26" t="str">
            <v>RAF1ME</v>
          </cell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G27" t="str">
            <v>2) Skjáir - SÖFNUN</v>
          </cell>
          <cell r="AH27" t="str">
            <v>Raftæki</v>
          </cell>
          <cell r="AI27" t="str">
            <v>RAF002</v>
          </cell>
          <cell r="AJ27" t="str">
            <v>RAF2BL</v>
          </cell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G28" t="str">
            <v>2) Skjáir - flatskjáir</v>
          </cell>
          <cell r="AH28" t="str">
            <v>Raftæki</v>
          </cell>
          <cell r="AI28" t="str">
            <v>RAF002</v>
          </cell>
          <cell r="AJ28" t="str">
            <v>RAF2FL</v>
          </cell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G29" t="str">
            <v>2) Skjáir - túpuskjáir</v>
          </cell>
          <cell r="AH29" t="str">
            <v>Raftæki</v>
          </cell>
          <cell r="AI29" t="str">
            <v>RAF002</v>
          </cell>
          <cell r="AJ29" t="str">
            <v>RAF2TU</v>
          </cell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G30" t="str">
            <v>3) Perur</v>
          </cell>
          <cell r="AH30" t="str">
            <v>Raftæki</v>
          </cell>
          <cell r="AI30" t="str">
            <v>RAF003</v>
          </cell>
          <cell r="AJ30" t="str">
            <v>RAF3PE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G31" t="str">
            <v>4) Stór raftæki</v>
          </cell>
          <cell r="AH31" t="str">
            <v>Raftæki</v>
          </cell>
          <cell r="AI31" t="str">
            <v>RAF004</v>
          </cell>
          <cell r="AJ31" t="str">
            <v>RAF4ST</v>
          </cell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G32" t="str">
            <v>5) Lítil raftæki</v>
          </cell>
          <cell r="AH32" t="str">
            <v>Raftæki</v>
          </cell>
          <cell r="AI32" t="str">
            <v>RAF005</v>
          </cell>
          <cell r="AJ32" t="str">
            <v>RAF5LI</v>
          </cell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G33" t="str">
            <v>6) Lítil UT og fjarskiptatæki</v>
          </cell>
          <cell r="AH33" t="str">
            <v>Raftæki</v>
          </cell>
          <cell r="AI33" t="str">
            <v>RAF006</v>
          </cell>
          <cell r="AJ33" t="str">
            <v>RAF6UT</v>
          </cell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Rafgeymar</v>
          </cell>
          <cell r="AH36" t="str">
            <v>Spilliefni</v>
          </cell>
          <cell r="AI36" t="str">
            <v>SPIRAG</v>
          </cell>
          <cell r="AJ36" t="str">
            <v>RAGEYM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G37" t="str">
            <v>Rafhlöður - SÖFNUN</v>
          </cell>
          <cell r="AH37" t="str">
            <v>Spilliefni</v>
          </cell>
          <cell r="AI37" t="str">
            <v>SPIANN</v>
          </cell>
          <cell r="AJ37" t="str">
            <v>RAHBLA</v>
          </cell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G38" t="str">
            <v>Rafhlöður - brúnsteins</v>
          </cell>
          <cell r="AH38" t="str">
            <v>Spilliefni</v>
          </cell>
          <cell r="AI38" t="str">
            <v>SPIANN</v>
          </cell>
          <cell r="AJ38" t="str">
            <v>RAHBRU</v>
          </cell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G39" t="str">
            <v>Rafhlöður - Hg</v>
          </cell>
          <cell r="AH39" t="str">
            <v>Spilliefni</v>
          </cell>
          <cell r="AI39" t="str">
            <v>SPIANN</v>
          </cell>
          <cell r="AJ39" t="str">
            <v>RAHKVI</v>
          </cell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G40" t="str">
            <v>Rafhlöður - Lithium</v>
          </cell>
          <cell r="AH40" t="str">
            <v>Spilliefni</v>
          </cell>
          <cell r="AI40" t="str">
            <v>SPIANN</v>
          </cell>
          <cell r="AJ40" t="str">
            <v>RAHLIT</v>
          </cell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G41" t="str">
            <v>Rafhlöður - NiCad</v>
          </cell>
          <cell r="AH41" t="str">
            <v>Spilliefni</v>
          </cell>
          <cell r="AI41" t="str">
            <v>SPIANN</v>
          </cell>
          <cell r="AJ41" t="str">
            <v>RAHNIK</v>
          </cell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G42" t="str">
            <v>Rafhlöður - NiMH</v>
          </cell>
          <cell r="AH42" t="str">
            <v>Spilliefni</v>
          </cell>
          <cell r="AI42" t="str">
            <v>SPIANN</v>
          </cell>
          <cell r="AJ42" t="str">
            <v>RAHNIM</v>
          </cell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AG45" t="str">
            <v>Blönduð spilliefni frá heimilum</v>
          </cell>
          <cell r="AH45" t="str">
            <v>Spilliefni</v>
          </cell>
          <cell r="AI45" t="str">
            <v>SPIANN</v>
          </cell>
          <cell r="AJ45" t="str">
            <v>BSHBRE</v>
          </cell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D46" t="e">
            <v>#DIV/0!</v>
          </cell>
          <cell r="AG46" t="str">
            <v>Framköllunarvökvar</v>
          </cell>
          <cell r="AH46" t="str">
            <v>Spilliefni</v>
          </cell>
          <cell r="AI46" t="str">
            <v>SPIANN</v>
          </cell>
          <cell r="AJ46" t="str">
            <v>FRMEFN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G47" t="str">
            <v>Halógeneruð efnasambönd</v>
          </cell>
          <cell r="AH47" t="str">
            <v>Spilliefni</v>
          </cell>
          <cell r="AI47" t="str">
            <v>SPIANN</v>
          </cell>
          <cell r="AJ47" t="str">
            <v>HALEFN</v>
          </cell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G48" t="str">
            <v>Ísócýanöt</v>
          </cell>
          <cell r="AH48" t="str">
            <v>Spilliefni</v>
          </cell>
          <cell r="AI48" t="str">
            <v>SPIANN</v>
          </cell>
          <cell r="AJ48" t="str">
            <v>ISOSYA</v>
          </cell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G49" t="str">
            <v>Kælimiðlar</v>
          </cell>
          <cell r="AH49" t="str">
            <v>Spilliefni</v>
          </cell>
          <cell r="AI49" t="str">
            <v>SPIANN</v>
          </cell>
          <cell r="AJ49" t="str">
            <v>KALMID</v>
          </cell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G50" t="str">
            <v>Amalgam</v>
          </cell>
          <cell r="AH50" t="str">
            <v>Spilliefni</v>
          </cell>
          <cell r="AI50" t="str">
            <v>SPIANN</v>
          </cell>
          <cell r="AJ50" t="str">
            <v>KVIAMG</v>
          </cell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G51" t="str">
            <v>Amalgamsíur</v>
          </cell>
          <cell r="AH51" t="str">
            <v>Spilliefni</v>
          </cell>
          <cell r="AI51" t="str">
            <v>SPIANN</v>
          </cell>
          <cell r="AJ51" t="str">
            <v>KVIAMS</v>
          </cell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G52" t="str">
            <v>Leysiefni - formaldehyd</v>
          </cell>
          <cell r="AH52" t="str">
            <v>Spilliefni</v>
          </cell>
          <cell r="AI52" t="str">
            <v>SPIANN</v>
          </cell>
          <cell r="AJ52" t="str">
            <v>LEYFOR</v>
          </cell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G53" t="str">
            <v>Leysiefni</v>
          </cell>
          <cell r="AH53" t="str">
            <v>Spilliefni</v>
          </cell>
          <cell r="AI53" t="str">
            <v>SPIANN</v>
          </cell>
          <cell r="AJ53" t="str">
            <v>LEYTER</v>
          </cell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AG54" t="str">
            <v>Olíumálning</v>
          </cell>
          <cell r="AH54" t="str">
            <v>Spilliefni</v>
          </cell>
          <cell r="AI54" t="str">
            <v>SPIANN</v>
          </cell>
          <cell r="AJ54" t="str">
            <v>MALING</v>
          </cell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C55" t="e">
            <v>#DIV/0!</v>
          </cell>
          <cell r="AG55" t="str">
            <v>Kítti og sparsl</v>
          </cell>
          <cell r="AH55" t="str">
            <v>Spilliefni</v>
          </cell>
          <cell r="AI55" t="str">
            <v>SPIANN</v>
          </cell>
          <cell r="AJ55" t="str">
            <v>MALKIT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G56" t="str">
            <v>Ryðvarnarolía og smurfeiti</v>
          </cell>
          <cell r="AH56" t="str">
            <v>Spilliefni</v>
          </cell>
          <cell r="AI56" t="str">
            <v>SPIANN</v>
          </cell>
          <cell r="AJ56" t="str">
            <v>OLIRYD</v>
          </cell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G57" t="str">
            <v>Úrgangsolía, smáílát &lt;400 kg/ár/úrgangshafi</v>
          </cell>
          <cell r="AH57" t="str">
            <v>Spilliefni</v>
          </cell>
          <cell r="AI57" t="str">
            <v>SPIOLI</v>
          </cell>
          <cell r="AJ57" t="str">
            <v>OLISMU</v>
          </cell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58">
          <cell r="AG58" t="str">
            <v>Úrgangsolía, annars</v>
          </cell>
          <cell r="AH58" t="str">
            <v>Spilliefni</v>
          </cell>
          <cell r="AI58" t="str">
            <v>SPIOLI</v>
          </cell>
          <cell r="AJ58" t="str">
            <v>OLISMA</v>
          </cell>
        </row>
        <row r="59">
          <cell r="AG59" t="str">
            <v>Prentlitir</v>
          </cell>
          <cell r="AH59" t="str">
            <v>Spilliefni</v>
          </cell>
          <cell r="AI59" t="str">
            <v>SPIANN</v>
          </cell>
          <cell r="AJ59" t="str">
            <v>PRELIT</v>
          </cell>
        </row>
        <row r="60">
          <cell r="C60">
            <v>0</v>
          </cell>
          <cell r="AG60" t="str">
            <v>Fúavarnarefni</v>
          </cell>
          <cell r="AH60" t="str">
            <v>Spilliefni</v>
          </cell>
          <cell r="AI60" t="str">
            <v>SPIANN</v>
          </cell>
          <cell r="AJ60" t="str">
            <v>VARFUA</v>
          </cell>
        </row>
        <row r="61">
          <cell r="C61">
            <v>0</v>
          </cell>
          <cell r="AG61" t="str">
            <v>Útrýmingarefni</v>
          </cell>
          <cell r="AH61" t="str">
            <v>Spilliefni</v>
          </cell>
          <cell r="AI61" t="str">
            <v>SPIANN</v>
          </cell>
          <cell r="AJ61" t="str">
            <v>VARUTR</v>
          </cell>
        </row>
        <row r="62">
          <cell r="AG62" t="str">
            <v>Úrsérgengin ökutæki</v>
          </cell>
          <cell r="AH62" t="str">
            <v>Ökutæki</v>
          </cell>
          <cell r="AI62" t="str">
            <v>OKUTAK</v>
          </cell>
          <cell r="AJ62" t="str">
            <v>OKUTAK</v>
          </cell>
        </row>
        <row r="63">
          <cell r="AG63" t="str">
            <v>Úrgangsolía Olíufélögin innan kerfis</v>
          </cell>
          <cell r="AH63" t="str">
            <v>Spilliefni</v>
          </cell>
          <cell r="AI63" t="str">
            <v>OLIFEI</v>
          </cell>
          <cell r="AJ63" t="str">
            <v>OLIFEI</v>
          </cell>
        </row>
        <row r="64">
          <cell r="AG64" t="str">
            <v>Úrgangsolía Olíufélögin utan kerfis</v>
          </cell>
          <cell r="AH64" t="str">
            <v>Spilliefni</v>
          </cell>
          <cell r="AI64" t="str">
            <v>OLIFEU</v>
          </cell>
          <cell r="AJ64" t="str">
            <v>OLIFEU</v>
          </cell>
        </row>
      </sheetData>
      <sheetData sheetId="2">
        <row r="3">
          <cell r="F3">
            <v>0</v>
          </cell>
          <cell r="P3">
            <v>0</v>
          </cell>
          <cell r="Q3">
            <v>0</v>
          </cell>
          <cell r="R3">
            <v>0</v>
          </cell>
        </row>
      </sheetData>
      <sheetData sheetId="3" refreshError="1"/>
      <sheetData sheetId="4">
        <row r="3">
          <cell r="Y3" t="str">
            <v>Þjónustuaðili - velja af lista</v>
          </cell>
          <cell r="Z3" t="str">
            <v>kt</v>
          </cell>
          <cell r="AA3" t="str">
            <v>bankanúmer</v>
          </cell>
        </row>
        <row r="4">
          <cell r="Y4" t="str">
            <v>Efnarás ehf.</v>
          </cell>
          <cell r="Z4">
            <v>5303150290</v>
          </cell>
          <cell r="AA4" t="str">
            <v>0133-26-011260</v>
          </cell>
        </row>
        <row r="5">
          <cell r="Y5" t="str">
            <v>Flokka ehf.</v>
          </cell>
          <cell r="Z5">
            <v>4106060460</v>
          </cell>
          <cell r="AA5" t="str">
            <v>0349-26-008000</v>
          </cell>
        </row>
        <row r="6">
          <cell r="Y6" t="str">
            <v>Fura ehf.</v>
          </cell>
          <cell r="Z6">
            <v>6212811009</v>
          </cell>
          <cell r="AA6" t="str">
            <v>0140-26-062128</v>
          </cell>
        </row>
        <row r="7">
          <cell r="Y7" t="str">
            <v>Gámastöðin ehf.</v>
          </cell>
          <cell r="Z7">
            <v>5407895419</v>
          </cell>
          <cell r="AA7" t="str">
            <v>0308-26-000678</v>
          </cell>
        </row>
        <row r="8">
          <cell r="Y8" t="str">
            <v>Hópsnes ehf.</v>
          </cell>
          <cell r="Z8">
            <v>4702650199</v>
          </cell>
          <cell r="AA8" t="str">
            <v>0515-26-004995</v>
          </cell>
        </row>
        <row r="9">
          <cell r="Y9" t="str">
            <v>Hringrás hf.</v>
          </cell>
          <cell r="Z9">
            <v>5106131390</v>
          </cell>
          <cell r="AA9" t="str">
            <v xml:space="preserve">0133-26-010873  </v>
          </cell>
        </row>
        <row r="10">
          <cell r="Y10" t="str">
            <v>Íslenska Gámafélagið ehf.</v>
          </cell>
          <cell r="Z10">
            <v>4705962289</v>
          </cell>
          <cell r="AA10" t="str">
            <v>0331-26-000216</v>
          </cell>
        </row>
        <row r="11">
          <cell r="Y11" t="str">
            <v>JRB ehf.</v>
          </cell>
          <cell r="Z11">
            <v>4509170790</v>
          </cell>
          <cell r="AA11" t="str">
            <v>0537-26-000556</v>
          </cell>
        </row>
        <row r="12">
          <cell r="Y12" t="str">
            <v>Kubbur ehf.</v>
          </cell>
          <cell r="Z12">
            <v>6606061650</v>
          </cell>
          <cell r="AA12" t="str">
            <v>0156-26-001650</v>
          </cell>
        </row>
        <row r="13">
          <cell r="Y13" t="str">
            <v>Pure North Recycling ehf</v>
          </cell>
          <cell r="Z13">
            <v>6904151270</v>
          </cell>
          <cell r="AA13" t="str">
            <v>0325-26-003100</v>
          </cell>
        </row>
        <row r="14">
          <cell r="Y14" t="str">
            <v>Skeljungur hf.</v>
          </cell>
          <cell r="Z14">
            <v>5902691749</v>
          </cell>
          <cell r="AA14" t="str">
            <v>0513-26-012019</v>
          </cell>
        </row>
        <row r="15">
          <cell r="Y15" t="str">
            <v>SORPA bs.</v>
          </cell>
          <cell r="Z15">
            <v>5105881189</v>
          </cell>
          <cell r="AA15" t="str">
            <v>0313-26-001186</v>
          </cell>
        </row>
        <row r="16">
          <cell r="Y16" t="str">
            <v>Terra Austurland</v>
          </cell>
          <cell r="Z16">
            <v>4102830349</v>
          </cell>
          <cell r="AA16" t="str">
            <v>0322-26-025048</v>
          </cell>
        </row>
        <row r="17">
          <cell r="Y17" t="str">
            <v>Terra Efnaeyðing hf.</v>
          </cell>
          <cell r="Z17">
            <v>6912982729</v>
          </cell>
          <cell r="AA17" t="str">
            <v>0318-26-000272</v>
          </cell>
        </row>
        <row r="18">
          <cell r="Y18" t="str">
            <v>Terra Norðurland ehf.</v>
          </cell>
          <cell r="Z18">
            <v>4812871039</v>
          </cell>
          <cell r="AA18" t="str">
            <v>0302-26-020108</v>
          </cell>
        </row>
        <row r="19">
          <cell r="Y19" t="str">
            <v>Terra Norðvesturland</v>
          </cell>
          <cell r="Z19">
            <v>4102830349</v>
          </cell>
          <cell r="AA19" t="str">
            <v>0322-26-025048</v>
          </cell>
        </row>
        <row r="20">
          <cell r="Y20" t="str">
            <v>Terra umhverfisþjónusta hf.</v>
          </cell>
          <cell r="Z20">
            <v>4102830349</v>
          </cell>
          <cell r="AA20" t="str">
            <v>0322-26-025048</v>
          </cell>
        </row>
        <row r="21">
          <cell r="Y21" t="str">
            <v>Terra Vestfirðir</v>
          </cell>
          <cell r="Z21">
            <v>4102830349</v>
          </cell>
          <cell r="AA21" t="str">
            <v>0322-26-025048</v>
          </cell>
        </row>
        <row r="22">
          <cell r="Y22" t="str">
            <v>Terra Vesturland</v>
          </cell>
          <cell r="Z22">
            <v>4102830349</v>
          </cell>
          <cell r="AA22" t="str">
            <v>0322-26-025048</v>
          </cell>
        </row>
        <row r="23">
          <cell r="Y23" t="str">
            <v xml:space="preserve">Vaka ehf. </v>
          </cell>
          <cell r="Z23">
            <v>6702695589</v>
          </cell>
          <cell r="AA23" t="str">
            <v>0116-26-019110</v>
          </cell>
        </row>
        <row r="24">
          <cell r="Y24" t="str">
            <v>Þorsteinn Sigurjónsson</v>
          </cell>
          <cell r="Z24">
            <v>1501534419</v>
          </cell>
          <cell r="AA24" t="str">
            <v>0159-26-000768</v>
          </cell>
        </row>
      </sheetData>
      <sheetData sheetId="5"/>
      <sheetData sheetId="6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36.479999999999997</v>
          </cell>
          <cell r="EC2">
            <v>36.479999999999997</v>
          </cell>
          <cell r="ED2">
            <v>36.479999999999997</v>
          </cell>
          <cell r="EE2">
            <v>36.479999999999997</v>
          </cell>
          <cell r="EF2">
            <v>36.479999999999997</v>
          </cell>
          <cell r="EG2">
            <v>36.479999999999997</v>
          </cell>
          <cell r="EH2">
            <v>36.479999999999997</v>
          </cell>
          <cell r="EI2">
            <v>36.479999999999997</v>
          </cell>
          <cell r="EJ2">
            <v>36.479999999999997</v>
          </cell>
          <cell r="EK2">
            <v>36.479999999999997</v>
          </cell>
          <cell r="EL2">
            <v>36.479999999999997</v>
          </cell>
          <cell r="EM2">
            <v>36.479999999999997</v>
          </cell>
          <cell r="EN2">
            <v>36.479999999999997</v>
          </cell>
          <cell r="EO2">
            <v>36.479999999999997</v>
          </cell>
          <cell r="EP2">
            <v>36.479999999999997</v>
          </cell>
          <cell r="EQ2">
            <v>36.479999999999997</v>
          </cell>
          <cell r="ER2">
            <v>36.479999999999997</v>
          </cell>
          <cell r="ES2">
            <v>36.479999999999997</v>
          </cell>
          <cell r="ET2">
            <v>36.479999999999997</v>
          </cell>
          <cell r="EU2">
            <v>36.479999999999997</v>
          </cell>
          <cell r="EV2">
            <v>36.479999999999997</v>
          </cell>
          <cell r="EW2">
            <v>36.479999999999997</v>
          </cell>
          <cell r="EX2">
            <v>36.479999999999997</v>
          </cell>
          <cell r="EY2">
            <v>36.479999999999997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7" refreshError="1"/>
      <sheetData sheetId="8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P2">
            <v>182</v>
          </cell>
          <cell r="EQ2">
            <v>182</v>
          </cell>
          <cell r="ER2">
            <v>182</v>
          </cell>
          <cell r="ES2">
            <v>182</v>
          </cell>
          <cell r="ET2">
            <v>182</v>
          </cell>
          <cell r="EU2">
            <v>182</v>
          </cell>
          <cell r="EV2">
            <v>182</v>
          </cell>
          <cell r="EW2">
            <v>182</v>
          </cell>
          <cell r="EX2">
            <v>182</v>
          </cell>
          <cell r="EY2">
            <v>182</v>
          </cell>
          <cell r="EZ2">
            <v>182</v>
          </cell>
          <cell r="FA2">
            <v>182</v>
          </cell>
          <cell r="FB2">
            <v>182</v>
          </cell>
          <cell r="FC2">
            <v>182</v>
          </cell>
          <cell r="FD2">
            <v>182</v>
          </cell>
          <cell r="FE2">
            <v>182</v>
          </cell>
          <cell r="FF2">
            <v>182</v>
          </cell>
          <cell r="FG2">
            <v>182</v>
          </cell>
          <cell r="FH2">
            <v>182</v>
          </cell>
          <cell r="FI2">
            <v>182</v>
          </cell>
          <cell r="FJ2">
            <v>182</v>
          </cell>
          <cell r="FK2">
            <v>182</v>
          </cell>
          <cell r="FL2">
            <v>182</v>
          </cell>
          <cell r="FM2">
            <v>182</v>
          </cell>
          <cell r="FN2">
            <v>182</v>
          </cell>
          <cell r="FO2">
            <v>182</v>
          </cell>
          <cell r="FP2">
            <v>182</v>
          </cell>
          <cell r="FQ2">
            <v>182</v>
          </cell>
          <cell r="FR2">
            <v>182</v>
          </cell>
          <cell r="FS2">
            <v>182</v>
          </cell>
          <cell r="FT2">
            <v>182</v>
          </cell>
          <cell r="FU2">
            <v>182</v>
          </cell>
          <cell r="FV2">
            <v>182</v>
          </cell>
          <cell r="FW2">
            <v>182</v>
          </cell>
          <cell r="FX2">
            <v>182</v>
          </cell>
          <cell r="FY2">
            <v>182</v>
          </cell>
          <cell r="FZ2">
            <v>182</v>
          </cell>
          <cell r="GA2">
            <v>182</v>
          </cell>
          <cell r="GB2">
            <v>182</v>
          </cell>
          <cell r="GC2">
            <v>182</v>
          </cell>
          <cell r="GD2">
            <v>182</v>
          </cell>
          <cell r="GE2">
            <v>182</v>
          </cell>
          <cell r="GF2">
            <v>182</v>
          </cell>
          <cell r="GG2">
            <v>182</v>
          </cell>
          <cell r="GH2">
            <v>182</v>
          </cell>
          <cell r="GI2">
            <v>182</v>
          </cell>
          <cell r="GJ2">
            <v>182</v>
          </cell>
          <cell r="GK2">
            <v>182</v>
          </cell>
          <cell r="GL2">
            <v>182</v>
          </cell>
          <cell r="GM2">
            <v>182</v>
          </cell>
          <cell r="GN2">
            <v>182</v>
          </cell>
          <cell r="GO2">
            <v>182</v>
          </cell>
          <cell r="GP2">
            <v>182</v>
          </cell>
          <cell r="GQ2">
            <v>182</v>
          </cell>
          <cell r="GR2">
            <v>182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179</v>
          </cell>
          <cell r="ER4">
            <v>179</v>
          </cell>
          <cell r="ES4">
            <v>179</v>
          </cell>
          <cell r="ET4">
            <v>179</v>
          </cell>
          <cell r="EU4">
            <v>179</v>
          </cell>
          <cell r="EV4">
            <v>179</v>
          </cell>
          <cell r="EW4">
            <v>179</v>
          </cell>
          <cell r="EX4">
            <v>179</v>
          </cell>
          <cell r="EY4">
            <v>179</v>
          </cell>
          <cell r="EZ4">
            <v>179</v>
          </cell>
          <cell r="FA4">
            <v>179</v>
          </cell>
          <cell r="FB4">
            <v>179</v>
          </cell>
          <cell r="FC4">
            <v>179</v>
          </cell>
          <cell r="FD4">
            <v>179</v>
          </cell>
          <cell r="FE4">
            <v>179</v>
          </cell>
          <cell r="FF4">
            <v>179</v>
          </cell>
          <cell r="FG4">
            <v>179</v>
          </cell>
          <cell r="FH4">
            <v>179</v>
          </cell>
          <cell r="FI4">
            <v>179</v>
          </cell>
          <cell r="FJ4">
            <v>179</v>
          </cell>
          <cell r="FK4">
            <v>179</v>
          </cell>
          <cell r="FL4">
            <v>179</v>
          </cell>
          <cell r="FM4">
            <v>179</v>
          </cell>
          <cell r="FN4">
            <v>179</v>
          </cell>
          <cell r="FO4">
            <v>179</v>
          </cell>
          <cell r="FP4">
            <v>179</v>
          </cell>
          <cell r="FQ4">
            <v>179</v>
          </cell>
          <cell r="FR4">
            <v>179</v>
          </cell>
          <cell r="FS4">
            <v>179</v>
          </cell>
          <cell r="FT4">
            <v>179</v>
          </cell>
          <cell r="FU4">
            <v>179</v>
          </cell>
          <cell r="FV4">
            <v>179</v>
          </cell>
          <cell r="FW4">
            <v>179</v>
          </cell>
          <cell r="FX4">
            <v>179</v>
          </cell>
          <cell r="FY4">
            <v>179</v>
          </cell>
          <cell r="FZ4">
            <v>179</v>
          </cell>
          <cell r="GA4">
            <v>179</v>
          </cell>
          <cell r="GB4">
            <v>179</v>
          </cell>
          <cell r="GC4">
            <v>179</v>
          </cell>
          <cell r="GD4">
            <v>179</v>
          </cell>
          <cell r="GE4">
            <v>179</v>
          </cell>
          <cell r="GF4">
            <v>179</v>
          </cell>
          <cell r="GG4">
            <v>179</v>
          </cell>
          <cell r="GH4">
            <v>179</v>
          </cell>
          <cell r="GI4">
            <v>179</v>
          </cell>
          <cell r="GJ4">
            <v>179</v>
          </cell>
          <cell r="GK4">
            <v>179</v>
          </cell>
          <cell r="GL4">
            <v>179</v>
          </cell>
          <cell r="GM4">
            <v>179</v>
          </cell>
          <cell r="GN4">
            <v>179</v>
          </cell>
          <cell r="GO4">
            <v>179</v>
          </cell>
          <cell r="GP4">
            <v>179</v>
          </cell>
          <cell r="GQ4">
            <v>179</v>
          </cell>
          <cell r="GR4">
            <v>179</v>
          </cell>
        </row>
        <row r="5">
          <cell r="C5" t="str">
            <v>1900 1</v>
          </cell>
          <cell r="E5">
            <v>1738</v>
          </cell>
          <cell r="AQ5" t="str">
            <v>FRMEFN FR</v>
          </cell>
        </row>
        <row r="6">
          <cell r="C6" t="str">
            <v>1900 1</v>
          </cell>
          <cell r="E6">
            <v>1737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179</v>
          </cell>
          <cell r="ER6">
            <v>179</v>
          </cell>
          <cell r="ES6">
            <v>179</v>
          </cell>
          <cell r="ET6">
            <v>179</v>
          </cell>
          <cell r="EU6">
            <v>179</v>
          </cell>
          <cell r="EV6">
            <v>179</v>
          </cell>
          <cell r="EW6">
            <v>179</v>
          </cell>
          <cell r="EX6">
            <v>179</v>
          </cell>
          <cell r="EY6">
            <v>179</v>
          </cell>
          <cell r="EZ6">
            <v>179</v>
          </cell>
          <cell r="FA6">
            <v>179</v>
          </cell>
          <cell r="FB6">
            <v>179</v>
          </cell>
          <cell r="FC6">
            <v>179</v>
          </cell>
          <cell r="FD6">
            <v>179</v>
          </cell>
          <cell r="FE6">
            <v>179</v>
          </cell>
          <cell r="FF6">
            <v>179</v>
          </cell>
          <cell r="FG6">
            <v>179</v>
          </cell>
          <cell r="FH6">
            <v>179</v>
          </cell>
          <cell r="FI6">
            <v>179</v>
          </cell>
          <cell r="FJ6">
            <v>179</v>
          </cell>
          <cell r="FK6">
            <v>179</v>
          </cell>
          <cell r="FL6">
            <v>179</v>
          </cell>
          <cell r="FM6">
            <v>179</v>
          </cell>
          <cell r="FN6">
            <v>179</v>
          </cell>
          <cell r="FO6">
            <v>179</v>
          </cell>
          <cell r="FP6">
            <v>179</v>
          </cell>
          <cell r="FQ6">
            <v>179</v>
          </cell>
          <cell r="FR6">
            <v>179</v>
          </cell>
          <cell r="FS6">
            <v>179</v>
          </cell>
          <cell r="FT6">
            <v>179</v>
          </cell>
          <cell r="FU6">
            <v>179</v>
          </cell>
          <cell r="FV6">
            <v>179</v>
          </cell>
          <cell r="FW6">
            <v>179</v>
          </cell>
          <cell r="FX6">
            <v>179</v>
          </cell>
          <cell r="FY6">
            <v>179</v>
          </cell>
          <cell r="FZ6">
            <v>179</v>
          </cell>
          <cell r="GA6">
            <v>179</v>
          </cell>
          <cell r="GB6">
            <v>179</v>
          </cell>
          <cell r="GC6">
            <v>179</v>
          </cell>
          <cell r="GD6">
            <v>179</v>
          </cell>
          <cell r="GE6">
            <v>179</v>
          </cell>
          <cell r="GF6">
            <v>179</v>
          </cell>
          <cell r="GG6">
            <v>179</v>
          </cell>
          <cell r="GH6">
            <v>179</v>
          </cell>
          <cell r="GI6">
            <v>179</v>
          </cell>
          <cell r="GJ6">
            <v>179</v>
          </cell>
          <cell r="GK6">
            <v>179</v>
          </cell>
          <cell r="GL6">
            <v>179</v>
          </cell>
          <cell r="GM6">
            <v>179</v>
          </cell>
          <cell r="GN6">
            <v>179</v>
          </cell>
          <cell r="GO6">
            <v>179</v>
          </cell>
          <cell r="GP6">
            <v>179</v>
          </cell>
          <cell r="GQ6">
            <v>179</v>
          </cell>
          <cell r="GR6">
            <v>179</v>
          </cell>
        </row>
        <row r="7">
          <cell r="C7" t="str">
            <v>1900 1</v>
          </cell>
          <cell r="E7">
            <v>1736</v>
          </cell>
          <cell r="AQ7" t="str">
            <v>FRMEIM FR</v>
          </cell>
        </row>
        <row r="8">
          <cell r="C8" t="str">
            <v>1900 1</v>
          </cell>
          <cell r="E8">
            <v>1735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390</v>
          </cell>
          <cell r="ER8">
            <v>390</v>
          </cell>
          <cell r="ES8">
            <v>390</v>
          </cell>
          <cell r="ET8">
            <v>390</v>
          </cell>
          <cell r="EU8">
            <v>390</v>
          </cell>
          <cell r="EV8">
            <v>390</v>
          </cell>
          <cell r="EW8">
            <v>390</v>
          </cell>
          <cell r="EX8">
            <v>390</v>
          </cell>
          <cell r="EY8">
            <v>390</v>
          </cell>
          <cell r="EZ8">
            <v>390</v>
          </cell>
          <cell r="FA8">
            <v>390</v>
          </cell>
          <cell r="FB8">
            <v>390</v>
          </cell>
          <cell r="FC8">
            <v>390</v>
          </cell>
          <cell r="FD8">
            <v>390</v>
          </cell>
          <cell r="FE8">
            <v>390</v>
          </cell>
          <cell r="FF8">
            <v>390</v>
          </cell>
          <cell r="FG8">
            <v>390</v>
          </cell>
          <cell r="FH8">
            <v>390</v>
          </cell>
          <cell r="FI8">
            <v>390</v>
          </cell>
          <cell r="FJ8">
            <v>390</v>
          </cell>
          <cell r="FK8">
            <v>390</v>
          </cell>
          <cell r="FL8">
            <v>390</v>
          </cell>
          <cell r="FM8">
            <v>390</v>
          </cell>
          <cell r="FN8">
            <v>390</v>
          </cell>
          <cell r="FO8">
            <v>390</v>
          </cell>
          <cell r="FP8">
            <v>390</v>
          </cell>
          <cell r="FQ8">
            <v>390</v>
          </cell>
          <cell r="FR8">
            <v>390</v>
          </cell>
          <cell r="FS8">
            <v>390</v>
          </cell>
          <cell r="FT8">
            <v>390</v>
          </cell>
          <cell r="FU8">
            <v>390</v>
          </cell>
          <cell r="FV8">
            <v>390</v>
          </cell>
          <cell r="FW8">
            <v>390</v>
          </cell>
          <cell r="FX8">
            <v>390</v>
          </cell>
          <cell r="FY8">
            <v>390</v>
          </cell>
          <cell r="FZ8">
            <v>390</v>
          </cell>
          <cell r="GA8">
            <v>390</v>
          </cell>
          <cell r="GB8">
            <v>390</v>
          </cell>
          <cell r="GC8">
            <v>390</v>
          </cell>
          <cell r="GD8">
            <v>390</v>
          </cell>
          <cell r="GE8">
            <v>390</v>
          </cell>
          <cell r="GF8">
            <v>390</v>
          </cell>
          <cell r="GG8">
            <v>390</v>
          </cell>
          <cell r="GH8">
            <v>390</v>
          </cell>
          <cell r="GI8">
            <v>390</v>
          </cell>
          <cell r="GJ8">
            <v>390</v>
          </cell>
          <cell r="GK8">
            <v>390</v>
          </cell>
          <cell r="GL8">
            <v>390</v>
          </cell>
          <cell r="GM8">
            <v>390</v>
          </cell>
          <cell r="GN8">
            <v>390</v>
          </cell>
          <cell r="GO8">
            <v>390</v>
          </cell>
          <cell r="GP8">
            <v>390</v>
          </cell>
          <cell r="GQ8">
            <v>390</v>
          </cell>
          <cell r="GR8">
            <v>390</v>
          </cell>
        </row>
        <row r="9">
          <cell r="C9" t="str">
            <v>1900 1</v>
          </cell>
          <cell r="E9">
            <v>1734</v>
          </cell>
          <cell r="AQ9" t="str">
            <v>HALEFN FR</v>
          </cell>
        </row>
        <row r="10">
          <cell r="C10" t="str">
            <v>1900 1</v>
          </cell>
          <cell r="E10">
            <v>1733</v>
          </cell>
          <cell r="AQ10" t="str">
            <v>HALEIM FR</v>
          </cell>
        </row>
        <row r="11">
          <cell r="C11" t="str">
            <v>1900 1</v>
          </cell>
          <cell r="E11">
            <v>1732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1731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1730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58</v>
          </cell>
          <cell r="ER13">
            <v>58</v>
          </cell>
          <cell r="ES13">
            <v>58</v>
          </cell>
          <cell r="ET13">
            <v>58</v>
          </cell>
          <cell r="EU13">
            <v>58</v>
          </cell>
          <cell r="EV13">
            <v>58</v>
          </cell>
          <cell r="EW13">
            <v>58</v>
          </cell>
          <cell r="EX13">
            <v>58</v>
          </cell>
          <cell r="EY13">
            <v>58</v>
          </cell>
          <cell r="EZ13">
            <v>58</v>
          </cell>
          <cell r="FA13">
            <v>58</v>
          </cell>
          <cell r="FB13">
            <v>58</v>
          </cell>
          <cell r="FC13">
            <v>58</v>
          </cell>
          <cell r="FD13">
            <v>58</v>
          </cell>
          <cell r="FE13">
            <v>58</v>
          </cell>
          <cell r="FF13">
            <v>58</v>
          </cell>
          <cell r="FG13">
            <v>58</v>
          </cell>
          <cell r="FH13">
            <v>58</v>
          </cell>
          <cell r="FI13">
            <v>58</v>
          </cell>
          <cell r="FJ13">
            <v>58</v>
          </cell>
          <cell r="FK13">
            <v>58</v>
          </cell>
          <cell r="FL13">
            <v>58</v>
          </cell>
          <cell r="FM13">
            <v>58</v>
          </cell>
          <cell r="FN13">
            <v>58</v>
          </cell>
          <cell r="FO13">
            <v>58</v>
          </cell>
          <cell r="FP13">
            <v>58</v>
          </cell>
          <cell r="FQ13">
            <v>58</v>
          </cell>
          <cell r="FR13">
            <v>58</v>
          </cell>
          <cell r="FS13">
            <v>58</v>
          </cell>
          <cell r="FT13">
            <v>58</v>
          </cell>
          <cell r="FU13">
            <v>58</v>
          </cell>
          <cell r="FV13">
            <v>58</v>
          </cell>
          <cell r="FW13">
            <v>58</v>
          </cell>
          <cell r="FX13">
            <v>58</v>
          </cell>
          <cell r="FY13">
            <v>58</v>
          </cell>
          <cell r="FZ13">
            <v>58</v>
          </cell>
          <cell r="GA13">
            <v>58</v>
          </cell>
          <cell r="GB13">
            <v>58</v>
          </cell>
          <cell r="GC13">
            <v>58</v>
          </cell>
          <cell r="GD13">
            <v>58</v>
          </cell>
          <cell r="GE13">
            <v>58</v>
          </cell>
          <cell r="GF13">
            <v>58</v>
          </cell>
          <cell r="GG13">
            <v>58</v>
          </cell>
          <cell r="GH13">
            <v>58</v>
          </cell>
          <cell r="GI13">
            <v>58</v>
          </cell>
          <cell r="GJ13">
            <v>58</v>
          </cell>
          <cell r="GK13">
            <v>58</v>
          </cell>
          <cell r="GL13">
            <v>58</v>
          </cell>
          <cell r="GM13">
            <v>58</v>
          </cell>
          <cell r="GN13">
            <v>58</v>
          </cell>
          <cell r="GO13">
            <v>58</v>
          </cell>
          <cell r="GP13">
            <v>58</v>
          </cell>
          <cell r="GQ13">
            <v>58</v>
          </cell>
          <cell r="GR13">
            <v>58</v>
          </cell>
        </row>
        <row r="14">
          <cell r="C14" t="str">
            <v>1900 1</v>
          </cell>
          <cell r="E14">
            <v>1729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1728</v>
          </cell>
          <cell r="AQ15" t="str">
            <v>HJOLBA FR</v>
          </cell>
        </row>
        <row r="16">
          <cell r="C16" t="str">
            <v>1900 1</v>
          </cell>
          <cell r="E16">
            <v>1727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1726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1725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248</v>
          </cell>
          <cell r="ER18">
            <v>248</v>
          </cell>
          <cell r="ES18">
            <v>248</v>
          </cell>
          <cell r="ET18">
            <v>248</v>
          </cell>
          <cell r="EU18">
            <v>248</v>
          </cell>
          <cell r="EV18">
            <v>248</v>
          </cell>
          <cell r="EW18">
            <v>248</v>
          </cell>
          <cell r="EX18">
            <v>248</v>
          </cell>
          <cell r="EY18">
            <v>248</v>
          </cell>
          <cell r="EZ18">
            <v>248</v>
          </cell>
          <cell r="FA18">
            <v>248</v>
          </cell>
          <cell r="FB18">
            <v>248</v>
          </cell>
          <cell r="FC18">
            <v>248</v>
          </cell>
          <cell r="FD18">
            <v>248</v>
          </cell>
          <cell r="FE18">
            <v>248</v>
          </cell>
          <cell r="FF18">
            <v>248</v>
          </cell>
          <cell r="FG18">
            <v>248</v>
          </cell>
          <cell r="FH18">
            <v>248</v>
          </cell>
          <cell r="FI18">
            <v>248</v>
          </cell>
          <cell r="FJ18">
            <v>248</v>
          </cell>
          <cell r="FK18">
            <v>248</v>
          </cell>
          <cell r="FL18">
            <v>248</v>
          </cell>
          <cell r="FM18">
            <v>248</v>
          </cell>
          <cell r="FN18">
            <v>248</v>
          </cell>
          <cell r="FO18">
            <v>248</v>
          </cell>
          <cell r="FP18">
            <v>248</v>
          </cell>
          <cell r="FQ18">
            <v>248</v>
          </cell>
          <cell r="FR18">
            <v>248</v>
          </cell>
          <cell r="FS18">
            <v>248</v>
          </cell>
          <cell r="FT18">
            <v>248</v>
          </cell>
          <cell r="FU18">
            <v>248</v>
          </cell>
          <cell r="FV18">
            <v>248</v>
          </cell>
          <cell r="FW18">
            <v>248</v>
          </cell>
          <cell r="FX18">
            <v>248</v>
          </cell>
          <cell r="FY18">
            <v>248</v>
          </cell>
          <cell r="FZ18">
            <v>248</v>
          </cell>
          <cell r="GA18">
            <v>248</v>
          </cell>
          <cell r="GB18">
            <v>248</v>
          </cell>
          <cell r="GC18">
            <v>248</v>
          </cell>
          <cell r="GD18">
            <v>248</v>
          </cell>
          <cell r="GE18">
            <v>248</v>
          </cell>
          <cell r="GF18">
            <v>248</v>
          </cell>
          <cell r="GG18">
            <v>248</v>
          </cell>
          <cell r="GH18">
            <v>248</v>
          </cell>
          <cell r="GI18">
            <v>248</v>
          </cell>
          <cell r="GJ18">
            <v>248</v>
          </cell>
          <cell r="GK18">
            <v>248</v>
          </cell>
          <cell r="GL18">
            <v>248</v>
          </cell>
          <cell r="GM18">
            <v>248</v>
          </cell>
          <cell r="GN18">
            <v>248</v>
          </cell>
          <cell r="GO18">
            <v>248</v>
          </cell>
          <cell r="GP18">
            <v>248</v>
          </cell>
          <cell r="GQ18">
            <v>248</v>
          </cell>
          <cell r="GR18">
            <v>248</v>
          </cell>
        </row>
        <row r="19">
          <cell r="C19" t="str">
            <v>1900 1</v>
          </cell>
          <cell r="E19">
            <v>1724</v>
          </cell>
          <cell r="AQ19" t="str">
            <v>ISOSYA FR</v>
          </cell>
        </row>
        <row r="20">
          <cell r="C20" t="str">
            <v>1900 1</v>
          </cell>
          <cell r="E20">
            <v>1723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1722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1721</v>
          </cell>
          <cell r="AQ22" t="str">
            <v>KALMID FR</v>
          </cell>
        </row>
        <row r="23">
          <cell r="C23" t="str">
            <v>1900 1</v>
          </cell>
          <cell r="E23">
            <v>1720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1719</v>
          </cell>
          <cell r="AQ24" t="str">
            <v>KVIAMG FR</v>
          </cell>
        </row>
        <row r="25">
          <cell r="C25" t="str">
            <v>1900 1</v>
          </cell>
          <cell r="E25">
            <v>1718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1717</v>
          </cell>
          <cell r="AQ26" t="str">
            <v>KVIAMS FR</v>
          </cell>
        </row>
        <row r="27">
          <cell r="C27" t="str">
            <v>1900 1</v>
          </cell>
          <cell r="E27">
            <v>1716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180</v>
          </cell>
          <cell r="ER27">
            <v>180</v>
          </cell>
          <cell r="ES27">
            <v>180</v>
          </cell>
          <cell r="ET27">
            <v>180</v>
          </cell>
          <cell r="EU27">
            <v>180</v>
          </cell>
          <cell r="EV27">
            <v>180</v>
          </cell>
          <cell r="EW27">
            <v>180</v>
          </cell>
          <cell r="EX27">
            <v>180</v>
          </cell>
          <cell r="EY27">
            <v>180</v>
          </cell>
          <cell r="EZ27">
            <v>180</v>
          </cell>
          <cell r="FA27">
            <v>180</v>
          </cell>
          <cell r="FB27">
            <v>180</v>
          </cell>
          <cell r="FC27">
            <v>180</v>
          </cell>
          <cell r="FD27">
            <v>180</v>
          </cell>
          <cell r="FE27">
            <v>180</v>
          </cell>
          <cell r="FF27">
            <v>180</v>
          </cell>
          <cell r="FG27">
            <v>180</v>
          </cell>
          <cell r="FH27">
            <v>180</v>
          </cell>
          <cell r="FI27">
            <v>180</v>
          </cell>
          <cell r="FJ27">
            <v>180</v>
          </cell>
          <cell r="FK27">
            <v>180</v>
          </cell>
          <cell r="FL27">
            <v>180</v>
          </cell>
          <cell r="FM27">
            <v>180</v>
          </cell>
          <cell r="FN27">
            <v>180</v>
          </cell>
          <cell r="FO27">
            <v>180</v>
          </cell>
          <cell r="FP27">
            <v>180</v>
          </cell>
          <cell r="FQ27">
            <v>180</v>
          </cell>
          <cell r="FR27">
            <v>180</v>
          </cell>
          <cell r="FS27">
            <v>180</v>
          </cell>
          <cell r="FT27">
            <v>180</v>
          </cell>
          <cell r="FU27">
            <v>180</v>
          </cell>
          <cell r="FV27">
            <v>180</v>
          </cell>
          <cell r="FW27">
            <v>180</v>
          </cell>
          <cell r="FX27">
            <v>180</v>
          </cell>
          <cell r="FY27">
            <v>180</v>
          </cell>
          <cell r="FZ27">
            <v>180</v>
          </cell>
          <cell r="GA27">
            <v>180</v>
          </cell>
          <cell r="GB27">
            <v>180</v>
          </cell>
          <cell r="GC27">
            <v>180</v>
          </cell>
          <cell r="GD27">
            <v>180</v>
          </cell>
          <cell r="GE27">
            <v>180</v>
          </cell>
          <cell r="GF27">
            <v>180</v>
          </cell>
          <cell r="GG27">
            <v>180</v>
          </cell>
          <cell r="GH27">
            <v>180</v>
          </cell>
          <cell r="GI27">
            <v>180</v>
          </cell>
          <cell r="GJ27">
            <v>180</v>
          </cell>
          <cell r="GK27">
            <v>180</v>
          </cell>
          <cell r="GL27">
            <v>180</v>
          </cell>
          <cell r="GM27">
            <v>180</v>
          </cell>
          <cell r="GN27">
            <v>180</v>
          </cell>
          <cell r="GO27">
            <v>180</v>
          </cell>
          <cell r="GP27">
            <v>180</v>
          </cell>
          <cell r="GQ27">
            <v>180</v>
          </cell>
          <cell r="GR27">
            <v>180</v>
          </cell>
        </row>
        <row r="28">
          <cell r="C28" t="str">
            <v>1900 1</v>
          </cell>
          <cell r="E28">
            <v>1715</v>
          </cell>
          <cell r="AQ28" t="str">
            <v>LEYFOR FR</v>
          </cell>
        </row>
        <row r="29">
          <cell r="C29" t="str">
            <v>1900 1</v>
          </cell>
          <cell r="E29">
            <v>1714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180</v>
          </cell>
          <cell r="ER29">
            <v>180</v>
          </cell>
          <cell r="ES29">
            <v>180</v>
          </cell>
          <cell r="ET29">
            <v>180</v>
          </cell>
          <cell r="EU29">
            <v>180</v>
          </cell>
          <cell r="EV29">
            <v>180</v>
          </cell>
          <cell r="EW29">
            <v>180</v>
          </cell>
          <cell r="EX29">
            <v>180</v>
          </cell>
          <cell r="EY29">
            <v>180</v>
          </cell>
          <cell r="EZ29">
            <v>180</v>
          </cell>
          <cell r="FA29">
            <v>180</v>
          </cell>
          <cell r="FB29">
            <v>180</v>
          </cell>
          <cell r="FC29">
            <v>180</v>
          </cell>
          <cell r="FD29">
            <v>180</v>
          </cell>
          <cell r="FE29">
            <v>180</v>
          </cell>
          <cell r="FF29">
            <v>180</v>
          </cell>
          <cell r="FG29">
            <v>180</v>
          </cell>
          <cell r="FH29">
            <v>180</v>
          </cell>
          <cell r="FI29">
            <v>180</v>
          </cell>
          <cell r="FJ29">
            <v>180</v>
          </cell>
          <cell r="FK29">
            <v>180</v>
          </cell>
          <cell r="FL29">
            <v>180</v>
          </cell>
          <cell r="FM29">
            <v>180</v>
          </cell>
          <cell r="FN29">
            <v>180</v>
          </cell>
          <cell r="FO29">
            <v>180</v>
          </cell>
          <cell r="FP29">
            <v>180</v>
          </cell>
          <cell r="FQ29">
            <v>180</v>
          </cell>
          <cell r="FR29">
            <v>180</v>
          </cell>
          <cell r="FS29">
            <v>180</v>
          </cell>
          <cell r="FT29">
            <v>180</v>
          </cell>
          <cell r="FU29">
            <v>180</v>
          </cell>
          <cell r="FV29">
            <v>180</v>
          </cell>
          <cell r="FW29">
            <v>180</v>
          </cell>
          <cell r="FX29">
            <v>180</v>
          </cell>
          <cell r="FY29">
            <v>180</v>
          </cell>
          <cell r="FZ29">
            <v>180</v>
          </cell>
          <cell r="GA29">
            <v>180</v>
          </cell>
          <cell r="GB29">
            <v>180</v>
          </cell>
          <cell r="GC29">
            <v>180</v>
          </cell>
          <cell r="GD29">
            <v>180</v>
          </cell>
          <cell r="GE29">
            <v>180</v>
          </cell>
          <cell r="GF29">
            <v>180</v>
          </cell>
          <cell r="GG29">
            <v>180</v>
          </cell>
          <cell r="GH29">
            <v>180</v>
          </cell>
          <cell r="GI29">
            <v>180</v>
          </cell>
          <cell r="GJ29">
            <v>180</v>
          </cell>
          <cell r="GK29">
            <v>180</v>
          </cell>
          <cell r="GL29">
            <v>180</v>
          </cell>
          <cell r="GM29">
            <v>180</v>
          </cell>
          <cell r="GN29">
            <v>180</v>
          </cell>
          <cell r="GO29">
            <v>180</v>
          </cell>
          <cell r="GP29">
            <v>180</v>
          </cell>
          <cell r="GQ29">
            <v>180</v>
          </cell>
          <cell r="GR29">
            <v>180</v>
          </cell>
        </row>
        <row r="30">
          <cell r="C30" t="str">
            <v>1900 1</v>
          </cell>
          <cell r="E30">
            <v>1713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182</v>
          </cell>
          <cell r="EM30">
            <v>182</v>
          </cell>
          <cell r="EN30">
            <v>182</v>
          </cell>
          <cell r="EO30">
            <v>182</v>
          </cell>
          <cell r="EP30">
            <v>182</v>
          </cell>
          <cell r="EQ30">
            <v>182</v>
          </cell>
          <cell r="ER30">
            <v>182</v>
          </cell>
          <cell r="ES30">
            <v>182</v>
          </cell>
          <cell r="ET30">
            <v>182</v>
          </cell>
          <cell r="EU30">
            <v>182</v>
          </cell>
          <cell r="EV30">
            <v>182</v>
          </cell>
          <cell r="EW30">
            <v>182</v>
          </cell>
          <cell r="EX30">
            <v>182</v>
          </cell>
          <cell r="EY30">
            <v>182</v>
          </cell>
          <cell r="EZ30">
            <v>182</v>
          </cell>
          <cell r="FA30">
            <v>182</v>
          </cell>
          <cell r="FB30">
            <v>182</v>
          </cell>
          <cell r="FC30">
            <v>182</v>
          </cell>
          <cell r="FD30">
            <v>182</v>
          </cell>
          <cell r="FE30">
            <v>182</v>
          </cell>
          <cell r="FF30">
            <v>182</v>
          </cell>
          <cell r="FG30">
            <v>182</v>
          </cell>
          <cell r="FH30">
            <v>182</v>
          </cell>
          <cell r="FI30">
            <v>182</v>
          </cell>
          <cell r="FJ30">
            <v>182</v>
          </cell>
          <cell r="FK30">
            <v>182</v>
          </cell>
          <cell r="FL30">
            <v>182</v>
          </cell>
          <cell r="FM30">
            <v>182</v>
          </cell>
          <cell r="FN30">
            <v>182</v>
          </cell>
          <cell r="FO30">
            <v>182</v>
          </cell>
          <cell r="FP30">
            <v>182</v>
          </cell>
          <cell r="FQ30">
            <v>182</v>
          </cell>
          <cell r="FR30">
            <v>182</v>
          </cell>
          <cell r="FS30">
            <v>182</v>
          </cell>
          <cell r="FT30">
            <v>182</v>
          </cell>
          <cell r="FU30">
            <v>182</v>
          </cell>
          <cell r="FV30">
            <v>182</v>
          </cell>
          <cell r="FW30">
            <v>182</v>
          </cell>
          <cell r="FX30">
            <v>182</v>
          </cell>
          <cell r="FY30">
            <v>182</v>
          </cell>
          <cell r="FZ30">
            <v>182</v>
          </cell>
          <cell r="GA30">
            <v>182</v>
          </cell>
          <cell r="GB30">
            <v>182</v>
          </cell>
          <cell r="GC30">
            <v>182</v>
          </cell>
          <cell r="GD30">
            <v>182</v>
          </cell>
          <cell r="GE30">
            <v>182</v>
          </cell>
          <cell r="GF30">
            <v>182</v>
          </cell>
          <cell r="GG30">
            <v>182</v>
          </cell>
          <cell r="GH30">
            <v>182</v>
          </cell>
          <cell r="GI30">
            <v>182</v>
          </cell>
          <cell r="GJ30">
            <v>182</v>
          </cell>
          <cell r="GK30">
            <v>182</v>
          </cell>
          <cell r="GL30">
            <v>182</v>
          </cell>
          <cell r="GM30">
            <v>182</v>
          </cell>
          <cell r="GN30">
            <v>182</v>
          </cell>
          <cell r="GO30">
            <v>182</v>
          </cell>
          <cell r="GP30">
            <v>182</v>
          </cell>
          <cell r="GQ30">
            <v>182</v>
          </cell>
          <cell r="GR30">
            <v>182</v>
          </cell>
        </row>
        <row r="31">
          <cell r="C31" t="str">
            <v>1900 1</v>
          </cell>
          <cell r="E31">
            <v>1712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182</v>
          </cell>
          <cell r="ER31">
            <v>182</v>
          </cell>
          <cell r="ES31">
            <v>182</v>
          </cell>
          <cell r="ET31">
            <v>182</v>
          </cell>
          <cell r="EU31">
            <v>182</v>
          </cell>
          <cell r="EV31">
            <v>182</v>
          </cell>
          <cell r="EW31">
            <v>182</v>
          </cell>
          <cell r="EX31">
            <v>182</v>
          </cell>
          <cell r="EY31">
            <v>182</v>
          </cell>
          <cell r="EZ31">
            <v>182</v>
          </cell>
          <cell r="FA31">
            <v>182</v>
          </cell>
          <cell r="FB31">
            <v>182</v>
          </cell>
          <cell r="FC31">
            <v>182</v>
          </cell>
          <cell r="FD31">
            <v>182</v>
          </cell>
          <cell r="FE31">
            <v>182</v>
          </cell>
          <cell r="FF31">
            <v>182</v>
          </cell>
          <cell r="FG31">
            <v>182</v>
          </cell>
          <cell r="FH31">
            <v>182</v>
          </cell>
          <cell r="FI31">
            <v>182</v>
          </cell>
          <cell r="FJ31">
            <v>182</v>
          </cell>
          <cell r="FK31">
            <v>182</v>
          </cell>
          <cell r="FL31">
            <v>182</v>
          </cell>
          <cell r="FM31">
            <v>182</v>
          </cell>
          <cell r="FN31">
            <v>182</v>
          </cell>
          <cell r="FO31">
            <v>182</v>
          </cell>
          <cell r="FP31">
            <v>182</v>
          </cell>
          <cell r="FQ31">
            <v>182</v>
          </cell>
          <cell r="FR31">
            <v>182</v>
          </cell>
          <cell r="FS31">
            <v>182</v>
          </cell>
          <cell r="FT31">
            <v>182</v>
          </cell>
          <cell r="FU31">
            <v>182</v>
          </cell>
          <cell r="FV31">
            <v>182</v>
          </cell>
          <cell r="FW31">
            <v>182</v>
          </cell>
          <cell r="FX31">
            <v>182</v>
          </cell>
          <cell r="FY31">
            <v>182</v>
          </cell>
          <cell r="FZ31">
            <v>182</v>
          </cell>
          <cell r="GA31">
            <v>182</v>
          </cell>
          <cell r="GB31">
            <v>182</v>
          </cell>
          <cell r="GC31">
            <v>182</v>
          </cell>
          <cell r="GD31">
            <v>182</v>
          </cell>
          <cell r="GE31">
            <v>182</v>
          </cell>
          <cell r="GF31">
            <v>182</v>
          </cell>
          <cell r="GG31">
            <v>182</v>
          </cell>
          <cell r="GH31">
            <v>182</v>
          </cell>
          <cell r="GI31">
            <v>182</v>
          </cell>
          <cell r="GJ31">
            <v>182</v>
          </cell>
          <cell r="GK31">
            <v>182</v>
          </cell>
          <cell r="GL31">
            <v>182</v>
          </cell>
          <cell r="GM31">
            <v>182</v>
          </cell>
          <cell r="GN31">
            <v>182</v>
          </cell>
          <cell r="GO31">
            <v>182</v>
          </cell>
          <cell r="GP31">
            <v>182</v>
          </cell>
          <cell r="GQ31">
            <v>182</v>
          </cell>
          <cell r="GR31">
            <v>182</v>
          </cell>
        </row>
        <row r="32">
          <cell r="C32" t="str">
            <v>1900 1</v>
          </cell>
          <cell r="E32">
            <v>1711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182</v>
          </cell>
          <cell r="ER32">
            <v>182</v>
          </cell>
          <cell r="ES32">
            <v>182</v>
          </cell>
          <cell r="ET32">
            <v>182</v>
          </cell>
          <cell r="EU32">
            <v>182</v>
          </cell>
          <cell r="EV32">
            <v>182</v>
          </cell>
          <cell r="EW32">
            <v>182</v>
          </cell>
          <cell r="EX32">
            <v>182</v>
          </cell>
          <cell r="EY32">
            <v>182</v>
          </cell>
          <cell r="EZ32">
            <v>182</v>
          </cell>
          <cell r="FA32">
            <v>182</v>
          </cell>
          <cell r="FB32">
            <v>182</v>
          </cell>
          <cell r="FC32">
            <v>182</v>
          </cell>
          <cell r="FD32">
            <v>182</v>
          </cell>
          <cell r="FE32">
            <v>182</v>
          </cell>
          <cell r="FF32">
            <v>182</v>
          </cell>
          <cell r="FG32">
            <v>182</v>
          </cell>
          <cell r="FH32">
            <v>182</v>
          </cell>
          <cell r="FI32">
            <v>182</v>
          </cell>
          <cell r="FJ32">
            <v>182</v>
          </cell>
          <cell r="FK32">
            <v>182</v>
          </cell>
          <cell r="FL32">
            <v>182</v>
          </cell>
          <cell r="FM32">
            <v>182</v>
          </cell>
          <cell r="FN32">
            <v>182</v>
          </cell>
          <cell r="FO32">
            <v>182</v>
          </cell>
          <cell r="FP32">
            <v>182</v>
          </cell>
          <cell r="FQ32">
            <v>182</v>
          </cell>
          <cell r="FR32">
            <v>182</v>
          </cell>
          <cell r="FS32">
            <v>182</v>
          </cell>
          <cell r="FT32">
            <v>182</v>
          </cell>
          <cell r="FU32">
            <v>182</v>
          </cell>
          <cell r="FV32">
            <v>182</v>
          </cell>
          <cell r="FW32">
            <v>182</v>
          </cell>
          <cell r="FX32">
            <v>182</v>
          </cell>
          <cell r="FY32">
            <v>182</v>
          </cell>
          <cell r="FZ32">
            <v>182</v>
          </cell>
          <cell r="GA32">
            <v>182</v>
          </cell>
          <cell r="GB32">
            <v>182</v>
          </cell>
          <cell r="GC32">
            <v>182</v>
          </cell>
          <cell r="GD32">
            <v>182</v>
          </cell>
          <cell r="GE32">
            <v>182</v>
          </cell>
          <cell r="GF32">
            <v>182</v>
          </cell>
          <cell r="GG32">
            <v>182</v>
          </cell>
          <cell r="GH32">
            <v>182</v>
          </cell>
          <cell r="GI32">
            <v>182</v>
          </cell>
          <cell r="GJ32">
            <v>182</v>
          </cell>
          <cell r="GK32">
            <v>182</v>
          </cell>
          <cell r="GL32">
            <v>182</v>
          </cell>
          <cell r="GM32">
            <v>182</v>
          </cell>
          <cell r="GN32">
            <v>182</v>
          </cell>
          <cell r="GO32">
            <v>182</v>
          </cell>
          <cell r="GP32">
            <v>182</v>
          </cell>
          <cell r="GQ32">
            <v>182</v>
          </cell>
          <cell r="GR32">
            <v>182</v>
          </cell>
        </row>
        <row r="33">
          <cell r="C33" t="str">
            <v>1900 1</v>
          </cell>
          <cell r="E33">
            <v>1710</v>
          </cell>
          <cell r="AQ33" t="str">
            <v>LEYTER FR</v>
          </cell>
        </row>
        <row r="34">
          <cell r="C34" t="str">
            <v>1900 1</v>
          </cell>
          <cell r="E34">
            <v>1709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1708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1707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182</v>
          </cell>
          <cell r="EM36">
            <v>182</v>
          </cell>
          <cell r="EN36">
            <v>182</v>
          </cell>
          <cell r="EO36">
            <v>182</v>
          </cell>
          <cell r="EP36">
            <v>182</v>
          </cell>
          <cell r="EQ36">
            <v>182</v>
          </cell>
          <cell r="ER36">
            <v>182</v>
          </cell>
          <cell r="ES36">
            <v>182</v>
          </cell>
          <cell r="ET36">
            <v>182</v>
          </cell>
          <cell r="EU36">
            <v>182</v>
          </cell>
          <cell r="EV36">
            <v>182</v>
          </cell>
          <cell r="EW36">
            <v>182</v>
          </cell>
          <cell r="EX36">
            <v>182</v>
          </cell>
          <cell r="EY36">
            <v>182</v>
          </cell>
          <cell r="EZ36">
            <v>182</v>
          </cell>
          <cell r="FA36">
            <v>182</v>
          </cell>
          <cell r="FB36">
            <v>182</v>
          </cell>
          <cell r="FC36">
            <v>182</v>
          </cell>
          <cell r="FD36">
            <v>182</v>
          </cell>
          <cell r="FE36">
            <v>182</v>
          </cell>
          <cell r="FF36">
            <v>182</v>
          </cell>
          <cell r="FG36">
            <v>182</v>
          </cell>
          <cell r="FH36">
            <v>182</v>
          </cell>
          <cell r="FI36">
            <v>182</v>
          </cell>
          <cell r="FJ36">
            <v>182</v>
          </cell>
          <cell r="FK36">
            <v>182</v>
          </cell>
          <cell r="FL36">
            <v>182</v>
          </cell>
          <cell r="FM36">
            <v>182</v>
          </cell>
          <cell r="FN36">
            <v>182</v>
          </cell>
          <cell r="FO36">
            <v>182</v>
          </cell>
          <cell r="FP36">
            <v>182</v>
          </cell>
          <cell r="FQ36">
            <v>182</v>
          </cell>
          <cell r="FR36">
            <v>182</v>
          </cell>
          <cell r="FS36">
            <v>182</v>
          </cell>
          <cell r="FT36">
            <v>182</v>
          </cell>
          <cell r="FU36">
            <v>182</v>
          </cell>
          <cell r="FV36">
            <v>182</v>
          </cell>
          <cell r="FW36">
            <v>182</v>
          </cell>
          <cell r="FX36">
            <v>182</v>
          </cell>
          <cell r="FY36">
            <v>182</v>
          </cell>
          <cell r="FZ36">
            <v>182</v>
          </cell>
          <cell r="GA36">
            <v>182</v>
          </cell>
          <cell r="GB36">
            <v>182</v>
          </cell>
          <cell r="GC36">
            <v>182</v>
          </cell>
          <cell r="GD36">
            <v>182</v>
          </cell>
          <cell r="GE36">
            <v>182</v>
          </cell>
          <cell r="GF36">
            <v>182</v>
          </cell>
          <cell r="GG36">
            <v>182</v>
          </cell>
          <cell r="GH36">
            <v>182</v>
          </cell>
          <cell r="GI36">
            <v>182</v>
          </cell>
          <cell r="GJ36">
            <v>182</v>
          </cell>
          <cell r="GK36">
            <v>182</v>
          </cell>
          <cell r="GL36">
            <v>182</v>
          </cell>
          <cell r="GM36">
            <v>182</v>
          </cell>
          <cell r="GN36">
            <v>182</v>
          </cell>
          <cell r="GO36">
            <v>182</v>
          </cell>
          <cell r="GP36">
            <v>182</v>
          </cell>
          <cell r="GQ36">
            <v>182</v>
          </cell>
          <cell r="GR36">
            <v>182</v>
          </cell>
        </row>
        <row r="37">
          <cell r="C37" t="str">
            <v>1900 1</v>
          </cell>
          <cell r="E37">
            <v>1706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193</v>
          </cell>
          <cell r="EL37">
            <v>193</v>
          </cell>
          <cell r="EM37">
            <v>193</v>
          </cell>
          <cell r="EN37">
            <v>193</v>
          </cell>
          <cell r="EO37">
            <v>193</v>
          </cell>
          <cell r="EP37">
            <v>193</v>
          </cell>
          <cell r="EQ37">
            <v>193</v>
          </cell>
          <cell r="ER37">
            <v>193</v>
          </cell>
          <cell r="ES37">
            <v>193</v>
          </cell>
          <cell r="ET37">
            <v>193</v>
          </cell>
          <cell r="EU37">
            <v>193</v>
          </cell>
          <cell r="EV37">
            <v>193</v>
          </cell>
          <cell r="EW37">
            <v>193</v>
          </cell>
          <cell r="EX37">
            <v>193</v>
          </cell>
          <cell r="EY37">
            <v>193</v>
          </cell>
          <cell r="EZ37">
            <v>193</v>
          </cell>
          <cell r="FA37">
            <v>193</v>
          </cell>
          <cell r="FB37">
            <v>193</v>
          </cell>
          <cell r="FC37">
            <v>193</v>
          </cell>
          <cell r="FD37">
            <v>193</v>
          </cell>
          <cell r="FE37">
            <v>193</v>
          </cell>
          <cell r="FF37">
            <v>193</v>
          </cell>
          <cell r="FG37">
            <v>193</v>
          </cell>
          <cell r="FH37">
            <v>193</v>
          </cell>
          <cell r="FI37">
            <v>193</v>
          </cell>
          <cell r="FJ37">
            <v>193</v>
          </cell>
          <cell r="FK37">
            <v>193</v>
          </cell>
          <cell r="FL37">
            <v>193</v>
          </cell>
          <cell r="FM37">
            <v>193</v>
          </cell>
          <cell r="FN37">
            <v>193</v>
          </cell>
          <cell r="FO37">
            <v>193</v>
          </cell>
          <cell r="FP37">
            <v>193</v>
          </cell>
          <cell r="FQ37">
            <v>193</v>
          </cell>
          <cell r="FR37">
            <v>193</v>
          </cell>
          <cell r="FS37">
            <v>193</v>
          </cell>
          <cell r="FT37">
            <v>193</v>
          </cell>
          <cell r="FU37">
            <v>193</v>
          </cell>
          <cell r="FV37">
            <v>193</v>
          </cell>
          <cell r="FW37">
            <v>193</v>
          </cell>
          <cell r="FX37">
            <v>193</v>
          </cell>
          <cell r="FY37">
            <v>193</v>
          </cell>
          <cell r="FZ37">
            <v>193</v>
          </cell>
          <cell r="GA37">
            <v>193</v>
          </cell>
          <cell r="GB37">
            <v>193</v>
          </cell>
          <cell r="GC37">
            <v>193</v>
          </cell>
          <cell r="GD37">
            <v>193</v>
          </cell>
          <cell r="GE37">
            <v>193</v>
          </cell>
          <cell r="GF37">
            <v>193</v>
          </cell>
          <cell r="GG37">
            <v>193</v>
          </cell>
          <cell r="GH37">
            <v>193</v>
          </cell>
          <cell r="GI37">
            <v>193</v>
          </cell>
          <cell r="GJ37">
            <v>193</v>
          </cell>
          <cell r="GK37">
            <v>193</v>
          </cell>
          <cell r="GL37">
            <v>193</v>
          </cell>
          <cell r="GM37">
            <v>193</v>
          </cell>
          <cell r="GN37">
            <v>193</v>
          </cell>
          <cell r="GO37">
            <v>193</v>
          </cell>
          <cell r="GP37">
            <v>193</v>
          </cell>
          <cell r="GQ37">
            <v>193</v>
          </cell>
          <cell r="GR37">
            <v>193</v>
          </cell>
        </row>
        <row r="38">
          <cell r="C38" t="str">
            <v>1900 1</v>
          </cell>
          <cell r="E38">
            <v>1705</v>
          </cell>
          <cell r="AQ38" t="str">
            <v>MALING FR</v>
          </cell>
        </row>
        <row r="39">
          <cell r="C39" t="str">
            <v>1900 1</v>
          </cell>
          <cell r="E39">
            <v>1704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1703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193</v>
          </cell>
          <cell r="EL40">
            <v>193</v>
          </cell>
          <cell r="EM40">
            <v>193</v>
          </cell>
          <cell r="EN40">
            <v>193</v>
          </cell>
          <cell r="EO40">
            <v>193</v>
          </cell>
          <cell r="EP40">
            <v>193</v>
          </cell>
          <cell r="EQ40">
            <v>193</v>
          </cell>
          <cell r="ER40">
            <v>193</v>
          </cell>
          <cell r="ES40">
            <v>193</v>
          </cell>
          <cell r="ET40">
            <v>193</v>
          </cell>
          <cell r="EU40">
            <v>193</v>
          </cell>
          <cell r="EV40">
            <v>193</v>
          </cell>
          <cell r="EW40">
            <v>193</v>
          </cell>
          <cell r="EX40">
            <v>193</v>
          </cell>
          <cell r="EY40">
            <v>193</v>
          </cell>
          <cell r="EZ40">
            <v>193</v>
          </cell>
          <cell r="FA40">
            <v>193</v>
          </cell>
          <cell r="FB40">
            <v>193</v>
          </cell>
          <cell r="FC40">
            <v>193</v>
          </cell>
          <cell r="FD40">
            <v>193</v>
          </cell>
          <cell r="FE40">
            <v>193</v>
          </cell>
          <cell r="FF40">
            <v>193</v>
          </cell>
          <cell r="FG40">
            <v>193</v>
          </cell>
          <cell r="FH40">
            <v>193</v>
          </cell>
          <cell r="FI40">
            <v>193</v>
          </cell>
          <cell r="FJ40">
            <v>193</v>
          </cell>
          <cell r="FK40">
            <v>193</v>
          </cell>
          <cell r="FL40">
            <v>193</v>
          </cell>
          <cell r="FM40">
            <v>193</v>
          </cell>
          <cell r="FN40">
            <v>193</v>
          </cell>
          <cell r="FO40">
            <v>193</v>
          </cell>
          <cell r="FP40">
            <v>193</v>
          </cell>
          <cell r="FQ40">
            <v>193</v>
          </cell>
          <cell r="FR40">
            <v>193</v>
          </cell>
          <cell r="FS40">
            <v>193</v>
          </cell>
          <cell r="FT40">
            <v>193</v>
          </cell>
          <cell r="FU40">
            <v>193</v>
          </cell>
          <cell r="FV40">
            <v>193</v>
          </cell>
          <cell r="FW40">
            <v>193</v>
          </cell>
          <cell r="FX40">
            <v>193</v>
          </cell>
          <cell r="FY40">
            <v>193</v>
          </cell>
          <cell r="FZ40">
            <v>193</v>
          </cell>
          <cell r="GA40">
            <v>193</v>
          </cell>
          <cell r="GB40">
            <v>193</v>
          </cell>
          <cell r="GC40">
            <v>193</v>
          </cell>
          <cell r="GD40">
            <v>193</v>
          </cell>
          <cell r="GE40">
            <v>193</v>
          </cell>
          <cell r="GF40">
            <v>193</v>
          </cell>
          <cell r="GG40">
            <v>193</v>
          </cell>
          <cell r="GH40">
            <v>193</v>
          </cell>
          <cell r="GI40">
            <v>193</v>
          </cell>
          <cell r="GJ40">
            <v>193</v>
          </cell>
          <cell r="GK40">
            <v>193</v>
          </cell>
          <cell r="GL40">
            <v>193</v>
          </cell>
          <cell r="GM40">
            <v>193</v>
          </cell>
          <cell r="GN40">
            <v>193</v>
          </cell>
          <cell r="GO40">
            <v>193</v>
          </cell>
          <cell r="GP40">
            <v>193</v>
          </cell>
          <cell r="GQ40">
            <v>193</v>
          </cell>
          <cell r="GR40">
            <v>193</v>
          </cell>
        </row>
        <row r="41">
          <cell r="C41" t="str">
            <v>1900 1</v>
          </cell>
          <cell r="E41">
            <v>1702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217</v>
          </cell>
          <cell r="EL41">
            <v>217</v>
          </cell>
          <cell r="EM41">
            <v>217</v>
          </cell>
          <cell r="EN41">
            <v>217</v>
          </cell>
          <cell r="EO41">
            <v>217</v>
          </cell>
          <cell r="EP41">
            <v>217</v>
          </cell>
          <cell r="EQ41">
            <v>217</v>
          </cell>
          <cell r="ER41">
            <v>217</v>
          </cell>
          <cell r="ES41">
            <v>217</v>
          </cell>
          <cell r="ET41">
            <v>217</v>
          </cell>
          <cell r="EU41">
            <v>217</v>
          </cell>
          <cell r="EV41">
            <v>217</v>
          </cell>
          <cell r="EW41">
            <v>217</v>
          </cell>
          <cell r="EX41">
            <v>217</v>
          </cell>
          <cell r="EY41">
            <v>217</v>
          </cell>
          <cell r="EZ41">
            <v>217</v>
          </cell>
          <cell r="FA41">
            <v>217</v>
          </cell>
          <cell r="FB41">
            <v>217</v>
          </cell>
          <cell r="FC41">
            <v>217</v>
          </cell>
          <cell r="FD41">
            <v>217</v>
          </cell>
          <cell r="FE41">
            <v>217</v>
          </cell>
          <cell r="FF41">
            <v>217</v>
          </cell>
          <cell r="FG41">
            <v>217</v>
          </cell>
          <cell r="FH41">
            <v>217</v>
          </cell>
          <cell r="FI41">
            <v>217</v>
          </cell>
          <cell r="FJ41">
            <v>217</v>
          </cell>
          <cell r="FK41">
            <v>217</v>
          </cell>
          <cell r="FL41">
            <v>217</v>
          </cell>
          <cell r="FM41">
            <v>217</v>
          </cell>
          <cell r="FN41">
            <v>217</v>
          </cell>
          <cell r="FO41">
            <v>217</v>
          </cell>
          <cell r="FP41">
            <v>217</v>
          </cell>
          <cell r="FQ41">
            <v>217</v>
          </cell>
          <cell r="FR41">
            <v>217</v>
          </cell>
          <cell r="FS41">
            <v>217</v>
          </cell>
          <cell r="FT41">
            <v>217</v>
          </cell>
          <cell r="FU41">
            <v>217</v>
          </cell>
          <cell r="FV41">
            <v>217</v>
          </cell>
          <cell r="FW41">
            <v>217</v>
          </cell>
          <cell r="FX41">
            <v>217</v>
          </cell>
          <cell r="FY41">
            <v>217</v>
          </cell>
          <cell r="FZ41">
            <v>217</v>
          </cell>
          <cell r="GA41">
            <v>217</v>
          </cell>
          <cell r="GB41">
            <v>217</v>
          </cell>
          <cell r="GC41">
            <v>217</v>
          </cell>
          <cell r="GD41">
            <v>217</v>
          </cell>
          <cell r="GE41">
            <v>217</v>
          </cell>
          <cell r="GF41">
            <v>217</v>
          </cell>
          <cell r="GG41">
            <v>217</v>
          </cell>
          <cell r="GH41">
            <v>217</v>
          </cell>
          <cell r="GI41">
            <v>217</v>
          </cell>
          <cell r="GJ41">
            <v>217</v>
          </cell>
          <cell r="GK41">
            <v>217</v>
          </cell>
          <cell r="GL41">
            <v>217</v>
          </cell>
          <cell r="GM41">
            <v>217</v>
          </cell>
          <cell r="GN41">
            <v>217</v>
          </cell>
          <cell r="GO41">
            <v>217</v>
          </cell>
          <cell r="GP41">
            <v>217</v>
          </cell>
          <cell r="GQ41">
            <v>217</v>
          </cell>
          <cell r="GR41">
            <v>217</v>
          </cell>
        </row>
        <row r="42">
          <cell r="C42" t="str">
            <v>1900 1</v>
          </cell>
          <cell r="E42">
            <v>1701</v>
          </cell>
          <cell r="AQ42" t="str">
            <v>MALKIT FR</v>
          </cell>
        </row>
        <row r="43">
          <cell r="C43" t="str">
            <v>1900 1</v>
          </cell>
          <cell r="E43">
            <v>1700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1699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217</v>
          </cell>
          <cell r="ER44">
            <v>217</v>
          </cell>
          <cell r="ES44">
            <v>217</v>
          </cell>
          <cell r="ET44">
            <v>217</v>
          </cell>
          <cell r="EU44">
            <v>217</v>
          </cell>
          <cell r="EV44">
            <v>217</v>
          </cell>
          <cell r="EW44">
            <v>217</v>
          </cell>
          <cell r="EX44">
            <v>217</v>
          </cell>
          <cell r="EY44">
            <v>217</v>
          </cell>
          <cell r="EZ44">
            <v>217</v>
          </cell>
          <cell r="FA44">
            <v>217</v>
          </cell>
          <cell r="FB44">
            <v>217</v>
          </cell>
          <cell r="FC44">
            <v>217</v>
          </cell>
          <cell r="FD44">
            <v>217</v>
          </cell>
          <cell r="FE44">
            <v>217</v>
          </cell>
          <cell r="FF44">
            <v>217</v>
          </cell>
          <cell r="FG44">
            <v>217</v>
          </cell>
          <cell r="FH44">
            <v>217</v>
          </cell>
          <cell r="FI44">
            <v>217</v>
          </cell>
          <cell r="FJ44">
            <v>217</v>
          </cell>
          <cell r="FK44">
            <v>217</v>
          </cell>
          <cell r="FL44">
            <v>217</v>
          </cell>
          <cell r="FM44">
            <v>217</v>
          </cell>
          <cell r="FN44">
            <v>217</v>
          </cell>
          <cell r="FO44">
            <v>217</v>
          </cell>
          <cell r="FP44">
            <v>217</v>
          </cell>
          <cell r="FQ44">
            <v>217</v>
          </cell>
          <cell r="FR44">
            <v>217</v>
          </cell>
          <cell r="FS44">
            <v>217</v>
          </cell>
          <cell r="FT44">
            <v>217</v>
          </cell>
          <cell r="FU44">
            <v>217</v>
          </cell>
          <cell r="FV44">
            <v>217</v>
          </cell>
          <cell r="FW44">
            <v>217</v>
          </cell>
          <cell r="FX44">
            <v>217</v>
          </cell>
          <cell r="FY44">
            <v>217</v>
          </cell>
          <cell r="FZ44">
            <v>217</v>
          </cell>
          <cell r="GA44">
            <v>217</v>
          </cell>
          <cell r="GB44">
            <v>217</v>
          </cell>
          <cell r="GC44">
            <v>217</v>
          </cell>
          <cell r="GD44">
            <v>217</v>
          </cell>
          <cell r="GE44">
            <v>217</v>
          </cell>
          <cell r="GF44">
            <v>217</v>
          </cell>
          <cell r="GG44">
            <v>217</v>
          </cell>
          <cell r="GH44">
            <v>217</v>
          </cell>
          <cell r="GI44">
            <v>217</v>
          </cell>
          <cell r="GJ44">
            <v>217</v>
          </cell>
          <cell r="GK44">
            <v>217</v>
          </cell>
          <cell r="GL44">
            <v>217</v>
          </cell>
          <cell r="GM44">
            <v>217</v>
          </cell>
          <cell r="GN44">
            <v>217</v>
          </cell>
          <cell r="GO44">
            <v>217</v>
          </cell>
          <cell r="GP44">
            <v>217</v>
          </cell>
          <cell r="GQ44">
            <v>217</v>
          </cell>
          <cell r="GR44">
            <v>217</v>
          </cell>
        </row>
        <row r="45">
          <cell r="C45" t="str">
            <v>1900 1</v>
          </cell>
          <cell r="E45">
            <v>1698</v>
          </cell>
          <cell r="AQ45" t="str">
            <v>OKUTAK FR</v>
          </cell>
        </row>
        <row r="46">
          <cell r="C46" t="str">
            <v>1900 1</v>
          </cell>
          <cell r="E46">
            <v>1697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1696</v>
          </cell>
          <cell r="AQ47" t="str">
            <v>OLIFEI FR</v>
          </cell>
        </row>
        <row r="48">
          <cell r="C48" t="str">
            <v>1900 1</v>
          </cell>
          <cell r="E48">
            <v>1695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19.489999999999998</v>
          </cell>
          <cell r="DZ48">
            <v>19.489999999999998</v>
          </cell>
          <cell r="EA48">
            <v>19.489999999999998</v>
          </cell>
          <cell r="EB48">
            <v>19.489999999999998</v>
          </cell>
          <cell r="EC48">
            <v>19.489999999999998</v>
          </cell>
          <cell r="ED48">
            <v>19.489999999999998</v>
          </cell>
          <cell r="EE48">
            <v>19.489999999999998</v>
          </cell>
          <cell r="EF48">
            <v>19.489999999999998</v>
          </cell>
          <cell r="EG48">
            <v>19.489999999999998</v>
          </cell>
          <cell r="EH48">
            <v>19.489999999999998</v>
          </cell>
          <cell r="EI48">
            <v>19.489999999999998</v>
          </cell>
          <cell r="EJ48">
            <v>19.489999999999998</v>
          </cell>
          <cell r="EK48">
            <v>19.489999999999998</v>
          </cell>
          <cell r="EL48">
            <v>19.489999999999998</v>
          </cell>
          <cell r="EM48">
            <v>19.489999999999998</v>
          </cell>
          <cell r="EN48">
            <v>19.489999999999998</v>
          </cell>
          <cell r="EO48">
            <v>19.489999999999998</v>
          </cell>
          <cell r="EP48">
            <v>19.489999999999998</v>
          </cell>
          <cell r="EQ48">
            <v>19.489999999999998</v>
          </cell>
          <cell r="ER48">
            <v>19.489999999999998</v>
          </cell>
          <cell r="ES48">
            <v>19.489999999999998</v>
          </cell>
          <cell r="ET48">
            <v>19.489999999999998</v>
          </cell>
          <cell r="EU48">
            <v>19.489999999999998</v>
          </cell>
          <cell r="EV48">
            <v>19.489999999999998</v>
          </cell>
          <cell r="EW48">
            <v>19.489999999999998</v>
          </cell>
          <cell r="EX48">
            <v>19.489999999999998</v>
          </cell>
          <cell r="EY48">
            <v>19.489999999999998</v>
          </cell>
          <cell r="EZ48">
            <v>19.489999999999998</v>
          </cell>
          <cell r="FA48">
            <v>19.489999999999998</v>
          </cell>
          <cell r="FB48">
            <v>19.489999999999998</v>
          </cell>
          <cell r="FC48">
            <v>19.489999999999998</v>
          </cell>
          <cell r="FD48">
            <v>19.489999999999998</v>
          </cell>
          <cell r="FE48">
            <v>19.489999999999998</v>
          </cell>
          <cell r="FF48">
            <v>19.489999999999998</v>
          </cell>
          <cell r="FG48">
            <v>19.489999999999998</v>
          </cell>
          <cell r="FH48">
            <v>19.489999999999998</v>
          </cell>
          <cell r="FI48">
            <v>19.489999999999998</v>
          </cell>
          <cell r="FJ48">
            <v>19.489999999999998</v>
          </cell>
          <cell r="FK48">
            <v>19.489999999999998</v>
          </cell>
          <cell r="FL48">
            <v>19.489999999999998</v>
          </cell>
          <cell r="FM48">
            <v>19.489999999999998</v>
          </cell>
          <cell r="FN48">
            <v>19.489999999999998</v>
          </cell>
          <cell r="FO48">
            <v>19.489999999999998</v>
          </cell>
          <cell r="FP48">
            <v>19.489999999999998</v>
          </cell>
          <cell r="FQ48">
            <v>19.489999999999998</v>
          </cell>
          <cell r="FR48">
            <v>19.489999999999998</v>
          </cell>
          <cell r="FS48">
            <v>19.489999999999998</v>
          </cell>
          <cell r="FT48">
            <v>19.489999999999998</v>
          </cell>
          <cell r="FU48">
            <v>19.489999999999998</v>
          </cell>
          <cell r="FV48">
            <v>19.489999999999998</v>
          </cell>
          <cell r="FW48">
            <v>19.489999999999998</v>
          </cell>
          <cell r="FX48">
            <v>19.489999999999998</v>
          </cell>
          <cell r="FY48">
            <v>19.489999999999998</v>
          </cell>
          <cell r="FZ48">
            <v>19.489999999999998</v>
          </cell>
          <cell r="GA48">
            <v>19.489999999999998</v>
          </cell>
          <cell r="GB48">
            <v>19.489999999999998</v>
          </cell>
          <cell r="GC48">
            <v>19.489999999999998</v>
          </cell>
          <cell r="GD48">
            <v>19.489999999999998</v>
          </cell>
          <cell r="GE48">
            <v>19.489999999999998</v>
          </cell>
          <cell r="GF48">
            <v>19.489999999999998</v>
          </cell>
          <cell r="GG48">
            <v>19.489999999999998</v>
          </cell>
          <cell r="GH48">
            <v>19.489999999999998</v>
          </cell>
          <cell r="GI48">
            <v>19.489999999999998</v>
          </cell>
          <cell r="GJ48">
            <v>19.489999999999998</v>
          </cell>
          <cell r="GK48">
            <v>19.489999999999998</v>
          </cell>
          <cell r="GL48">
            <v>19.489999999999998</v>
          </cell>
          <cell r="GM48">
            <v>19.489999999999998</v>
          </cell>
          <cell r="GN48">
            <v>19.489999999999998</v>
          </cell>
          <cell r="GO48">
            <v>19.489999999999998</v>
          </cell>
          <cell r="GP48">
            <v>19.489999999999998</v>
          </cell>
          <cell r="GQ48">
            <v>19.489999999999998</v>
          </cell>
          <cell r="GR48">
            <v>19.489999999999998</v>
          </cell>
        </row>
        <row r="49">
          <cell r="C49" t="str">
            <v>1900 1</v>
          </cell>
          <cell r="E49">
            <v>1694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229</v>
          </cell>
          <cell r="EL49">
            <v>229</v>
          </cell>
          <cell r="EM49">
            <v>229</v>
          </cell>
          <cell r="EN49">
            <v>229</v>
          </cell>
          <cell r="EO49">
            <v>229</v>
          </cell>
          <cell r="EP49">
            <v>229</v>
          </cell>
          <cell r="EQ49">
            <v>229</v>
          </cell>
          <cell r="ER49">
            <v>229</v>
          </cell>
          <cell r="ES49">
            <v>229</v>
          </cell>
          <cell r="ET49">
            <v>229</v>
          </cell>
          <cell r="EU49">
            <v>229</v>
          </cell>
          <cell r="EV49">
            <v>229</v>
          </cell>
          <cell r="EW49">
            <v>229</v>
          </cell>
          <cell r="EX49">
            <v>229</v>
          </cell>
          <cell r="EY49">
            <v>229</v>
          </cell>
          <cell r="EZ49">
            <v>229</v>
          </cell>
          <cell r="FA49">
            <v>229</v>
          </cell>
          <cell r="FB49">
            <v>229</v>
          </cell>
          <cell r="FC49">
            <v>229</v>
          </cell>
          <cell r="FD49">
            <v>229</v>
          </cell>
          <cell r="FE49">
            <v>229</v>
          </cell>
          <cell r="FF49">
            <v>229</v>
          </cell>
          <cell r="FG49">
            <v>229</v>
          </cell>
          <cell r="FH49">
            <v>229</v>
          </cell>
          <cell r="FI49">
            <v>229</v>
          </cell>
          <cell r="FJ49">
            <v>229</v>
          </cell>
          <cell r="FK49">
            <v>229</v>
          </cell>
          <cell r="FL49">
            <v>229</v>
          </cell>
          <cell r="FM49">
            <v>229</v>
          </cell>
          <cell r="FN49">
            <v>229</v>
          </cell>
          <cell r="FO49">
            <v>229</v>
          </cell>
          <cell r="FP49">
            <v>229</v>
          </cell>
          <cell r="FQ49">
            <v>229</v>
          </cell>
          <cell r="FR49">
            <v>229</v>
          </cell>
          <cell r="FS49">
            <v>229</v>
          </cell>
          <cell r="FT49">
            <v>229</v>
          </cell>
          <cell r="FU49">
            <v>229</v>
          </cell>
          <cell r="FV49">
            <v>229</v>
          </cell>
          <cell r="FW49">
            <v>229</v>
          </cell>
          <cell r="FX49">
            <v>229</v>
          </cell>
          <cell r="FY49">
            <v>229</v>
          </cell>
          <cell r="FZ49">
            <v>229</v>
          </cell>
          <cell r="GA49">
            <v>229</v>
          </cell>
          <cell r="GB49">
            <v>229</v>
          </cell>
          <cell r="GC49">
            <v>229</v>
          </cell>
          <cell r="GD49">
            <v>229</v>
          </cell>
          <cell r="GE49">
            <v>229</v>
          </cell>
          <cell r="GF49">
            <v>229</v>
          </cell>
          <cell r="GG49">
            <v>229</v>
          </cell>
          <cell r="GH49">
            <v>229</v>
          </cell>
          <cell r="GI49">
            <v>229</v>
          </cell>
          <cell r="GJ49">
            <v>229</v>
          </cell>
          <cell r="GK49">
            <v>229</v>
          </cell>
          <cell r="GL49">
            <v>229</v>
          </cell>
          <cell r="GM49">
            <v>229</v>
          </cell>
          <cell r="GN49">
            <v>229</v>
          </cell>
          <cell r="GO49">
            <v>229</v>
          </cell>
          <cell r="GP49">
            <v>229</v>
          </cell>
          <cell r="GQ49">
            <v>229</v>
          </cell>
          <cell r="GR49">
            <v>229</v>
          </cell>
        </row>
        <row r="50">
          <cell r="C50" t="str">
            <v>1900 1</v>
          </cell>
          <cell r="E50">
            <v>1693</v>
          </cell>
          <cell r="AQ50" t="str">
            <v>OLIRYD FR</v>
          </cell>
        </row>
        <row r="51">
          <cell r="C51" t="str">
            <v>1900 1</v>
          </cell>
          <cell r="E51">
            <v>1692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1691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229</v>
          </cell>
          <cell r="ER52">
            <v>229</v>
          </cell>
          <cell r="ES52">
            <v>229</v>
          </cell>
          <cell r="ET52">
            <v>229</v>
          </cell>
          <cell r="EU52">
            <v>229</v>
          </cell>
          <cell r="EV52">
            <v>229</v>
          </cell>
          <cell r="EW52">
            <v>229</v>
          </cell>
          <cell r="EX52">
            <v>229</v>
          </cell>
          <cell r="EY52">
            <v>229</v>
          </cell>
          <cell r="EZ52">
            <v>229</v>
          </cell>
          <cell r="FA52">
            <v>229</v>
          </cell>
          <cell r="FB52">
            <v>229</v>
          </cell>
          <cell r="FC52">
            <v>229</v>
          </cell>
          <cell r="FD52">
            <v>229</v>
          </cell>
          <cell r="FE52">
            <v>229</v>
          </cell>
          <cell r="FF52">
            <v>229</v>
          </cell>
          <cell r="FG52">
            <v>229</v>
          </cell>
          <cell r="FH52">
            <v>229</v>
          </cell>
          <cell r="FI52">
            <v>229</v>
          </cell>
          <cell r="FJ52">
            <v>229</v>
          </cell>
          <cell r="FK52">
            <v>229</v>
          </cell>
          <cell r="FL52">
            <v>229</v>
          </cell>
          <cell r="FM52">
            <v>229</v>
          </cell>
          <cell r="FN52">
            <v>229</v>
          </cell>
          <cell r="FO52">
            <v>229</v>
          </cell>
          <cell r="FP52">
            <v>229</v>
          </cell>
          <cell r="FQ52">
            <v>229</v>
          </cell>
          <cell r="FR52">
            <v>229</v>
          </cell>
          <cell r="FS52">
            <v>229</v>
          </cell>
          <cell r="FT52">
            <v>229</v>
          </cell>
          <cell r="FU52">
            <v>229</v>
          </cell>
          <cell r="FV52">
            <v>229</v>
          </cell>
          <cell r="FW52">
            <v>229</v>
          </cell>
          <cell r="FX52">
            <v>229</v>
          </cell>
          <cell r="FY52">
            <v>229</v>
          </cell>
          <cell r="FZ52">
            <v>229</v>
          </cell>
          <cell r="GA52">
            <v>229</v>
          </cell>
          <cell r="GB52">
            <v>229</v>
          </cell>
          <cell r="GC52">
            <v>229</v>
          </cell>
          <cell r="GD52">
            <v>229</v>
          </cell>
          <cell r="GE52">
            <v>229</v>
          </cell>
          <cell r="GF52">
            <v>229</v>
          </cell>
          <cell r="GG52">
            <v>229</v>
          </cell>
          <cell r="GH52">
            <v>229</v>
          </cell>
          <cell r="GI52">
            <v>229</v>
          </cell>
          <cell r="GJ52">
            <v>229</v>
          </cell>
          <cell r="GK52">
            <v>229</v>
          </cell>
          <cell r="GL52">
            <v>229</v>
          </cell>
          <cell r="GM52">
            <v>229</v>
          </cell>
          <cell r="GN52">
            <v>229</v>
          </cell>
          <cell r="GO52">
            <v>229</v>
          </cell>
          <cell r="GP52">
            <v>229</v>
          </cell>
          <cell r="GQ52">
            <v>229</v>
          </cell>
          <cell r="GR52">
            <v>229</v>
          </cell>
        </row>
        <row r="53">
          <cell r="C53" t="str">
            <v>1900 1</v>
          </cell>
          <cell r="E53">
            <v>1690</v>
          </cell>
          <cell r="AQ53" t="str">
            <v>OLISMA FR</v>
          </cell>
        </row>
        <row r="54">
          <cell r="C54" t="str">
            <v>1900 1</v>
          </cell>
          <cell r="E54">
            <v>1689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1688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1687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110</v>
          </cell>
          <cell r="EL56">
            <v>110</v>
          </cell>
          <cell r="EM56">
            <v>110</v>
          </cell>
          <cell r="EN56">
            <v>110</v>
          </cell>
          <cell r="EO56">
            <v>110</v>
          </cell>
          <cell r="EP56">
            <v>110</v>
          </cell>
          <cell r="EQ56">
            <v>110</v>
          </cell>
          <cell r="ER56">
            <v>110</v>
          </cell>
          <cell r="ES56">
            <v>110</v>
          </cell>
          <cell r="ET56">
            <v>110</v>
          </cell>
          <cell r="EU56">
            <v>110</v>
          </cell>
          <cell r="EV56">
            <v>110</v>
          </cell>
          <cell r="EW56">
            <v>110</v>
          </cell>
          <cell r="EX56">
            <v>110</v>
          </cell>
          <cell r="EY56">
            <v>110</v>
          </cell>
          <cell r="EZ56">
            <v>110</v>
          </cell>
          <cell r="FA56">
            <v>110</v>
          </cell>
          <cell r="FB56">
            <v>110</v>
          </cell>
          <cell r="FC56">
            <v>110</v>
          </cell>
          <cell r="FD56">
            <v>110</v>
          </cell>
          <cell r="FE56">
            <v>110</v>
          </cell>
          <cell r="FF56">
            <v>110</v>
          </cell>
          <cell r="FG56">
            <v>110</v>
          </cell>
          <cell r="FH56">
            <v>110</v>
          </cell>
          <cell r="FI56">
            <v>110</v>
          </cell>
          <cell r="FJ56">
            <v>110</v>
          </cell>
          <cell r="FK56">
            <v>110</v>
          </cell>
          <cell r="FL56">
            <v>110</v>
          </cell>
          <cell r="FM56">
            <v>110</v>
          </cell>
          <cell r="FN56">
            <v>110</v>
          </cell>
          <cell r="FO56">
            <v>110</v>
          </cell>
          <cell r="FP56">
            <v>110</v>
          </cell>
          <cell r="FQ56">
            <v>110</v>
          </cell>
          <cell r="FR56">
            <v>110</v>
          </cell>
          <cell r="FS56">
            <v>110</v>
          </cell>
          <cell r="FT56">
            <v>110</v>
          </cell>
          <cell r="FU56">
            <v>110</v>
          </cell>
          <cell r="FV56">
            <v>110</v>
          </cell>
          <cell r="FW56">
            <v>110</v>
          </cell>
          <cell r="FX56">
            <v>110</v>
          </cell>
          <cell r="FY56">
            <v>110</v>
          </cell>
          <cell r="FZ56">
            <v>110</v>
          </cell>
          <cell r="GA56">
            <v>110</v>
          </cell>
          <cell r="GB56">
            <v>110</v>
          </cell>
          <cell r="GC56">
            <v>110</v>
          </cell>
          <cell r="GD56">
            <v>110</v>
          </cell>
          <cell r="GE56">
            <v>110</v>
          </cell>
          <cell r="GF56">
            <v>110</v>
          </cell>
          <cell r="GG56">
            <v>110</v>
          </cell>
          <cell r="GH56">
            <v>110</v>
          </cell>
          <cell r="GI56">
            <v>110</v>
          </cell>
          <cell r="GJ56">
            <v>110</v>
          </cell>
          <cell r="GK56">
            <v>110</v>
          </cell>
          <cell r="GL56">
            <v>110</v>
          </cell>
          <cell r="GM56">
            <v>110</v>
          </cell>
          <cell r="GN56">
            <v>110</v>
          </cell>
          <cell r="GO56">
            <v>110</v>
          </cell>
          <cell r="GP56">
            <v>110</v>
          </cell>
          <cell r="GQ56">
            <v>110</v>
          </cell>
          <cell r="GR56">
            <v>110</v>
          </cell>
        </row>
        <row r="57">
          <cell r="C57" t="str">
            <v>1900 1</v>
          </cell>
          <cell r="E57">
            <v>1686</v>
          </cell>
          <cell r="AQ57" t="str">
            <v>OLISMU FR</v>
          </cell>
        </row>
        <row r="58">
          <cell r="C58" t="str">
            <v>1900 1</v>
          </cell>
          <cell r="E58">
            <v>1685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A59" t="str">
            <v>OLIFEI OV</v>
          </cell>
          <cell r="B59">
            <v>23.18</v>
          </cell>
          <cell r="C59" t="str">
            <v>2019 1</v>
          </cell>
          <cell r="D59">
            <v>43466</v>
          </cell>
          <cell r="E59">
            <v>1684</v>
          </cell>
          <cell r="F59" t="str">
            <v>SÚM samningar - Árið 2018   OV 19,49 kr/kg og fl.jöfn. 36,48 kr/kg. Skv. Tölvupósti frá ÓK 27.02.2019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110</v>
          </cell>
          <cell r="ER59">
            <v>110</v>
          </cell>
          <cell r="ES59">
            <v>110</v>
          </cell>
          <cell r="ET59">
            <v>110</v>
          </cell>
          <cell r="EU59">
            <v>110</v>
          </cell>
          <cell r="EV59">
            <v>110</v>
          </cell>
          <cell r="EW59">
            <v>110</v>
          </cell>
          <cell r="EX59">
            <v>110</v>
          </cell>
          <cell r="EY59">
            <v>110</v>
          </cell>
          <cell r="EZ59">
            <v>110</v>
          </cell>
          <cell r="FA59">
            <v>110</v>
          </cell>
          <cell r="FB59">
            <v>110</v>
          </cell>
          <cell r="FC59">
            <v>110</v>
          </cell>
          <cell r="FD59">
            <v>110</v>
          </cell>
          <cell r="FE59">
            <v>110</v>
          </cell>
          <cell r="FF59">
            <v>110</v>
          </cell>
          <cell r="FG59">
            <v>110</v>
          </cell>
          <cell r="FH59">
            <v>110</v>
          </cell>
          <cell r="FI59">
            <v>110</v>
          </cell>
          <cell r="FJ59">
            <v>110</v>
          </cell>
          <cell r="FK59">
            <v>110</v>
          </cell>
          <cell r="FL59">
            <v>110</v>
          </cell>
          <cell r="FM59">
            <v>110</v>
          </cell>
          <cell r="FN59">
            <v>110</v>
          </cell>
          <cell r="FO59">
            <v>110</v>
          </cell>
          <cell r="FP59">
            <v>110</v>
          </cell>
          <cell r="FQ59">
            <v>110</v>
          </cell>
          <cell r="FR59">
            <v>110</v>
          </cell>
          <cell r="FS59">
            <v>110</v>
          </cell>
          <cell r="FT59">
            <v>110</v>
          </cell>
          <cell r="FU59">
            <v>110</v>
          </cell>
          <cell r="FV59">
            <v>110</v>
          </cell>
          <cell r="FW59">
            <v>110</v>
          </cell>
          <cell r="FX59">
            <v>110</v>
          </cell>
          <cell r="FY59">
            <v>110</v>
          </cell>
          <cell r="FZ59">
            <v>110</v>
          </cell>
          <cell r="GA59">
            <v>110</v>
          </cell>
          <cell r="GB59">
            <v>110</v>
          </cell>
          <cell r="GC59">
            <v>110</v>
          </cell>
          <cell r="GD59">
            <v>110</v>
          </cell>
          <cell r="GE59">
            <v>110</v>
          </cell>
          <cell r="GF59">
            <v>110</v>
          </cell>
          <cell r="GG59">
            <v>110</v>
          </cell>
          <cell r="GH59">
            <v>110</v>
          </cell>
          <cell r="GI59">
            <v>110</v>
          </cell>
          <cell r="GJ59">
            <v>110</v>
          </cell>
          <cell r="GK59">
            <v>110</v>
          </cell>
          <cell r="GL59">
            <v>110</v>
          </cell>
          <cell r="GM59">
            <v>110</v>
          </cell>
          <cell r="GN59">
            <v>110</v>
          </cell>
          <cell r="GO59">
            <v>110</v>
          </cell>
          <cell r="GP59">
            <v>110</v>
          </cell>
          <cell r="GQ59">
            <v>110</v>
          </cell>
          <cell r="GR59">
            <v>110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1683</v>
          </cell>
          <cell r="F60" t="str">
            <v>Hækkað endurgjald vegna betri vinnslu hjá viðurkenndum raftækjaendurvinnsluaðilum. Ákv. Á stjórnarfundi nr. 264 5.2.2019. T.póstur 6.2.2019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1682</v>
          </cell>
          <cell r="F61" t="str">
            <v>Hækkað endurgjald vegna betri vinnslu hjá viðurkenndum raftækjaendurvinnsluaðilum. Ákv. Á stjórnarfundi nr. 264 5.2.2019. T.póstur 6.2.2019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  <cell r="GN61">
            <v>15</v>
          </cell>
          <cell r="GO61">
            <v>15</v>
          </cell>
          <cell r="GP61">
            <v>15</v>
          </cell>
          <cell r="GQ61">
            <v>15</v>
          </cell>
          <cell r="GR61">
            <v>15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1681</v>
          </cell>
          <cell r="F62" t="str">
            <v>Hækkað endurgjald vegna betri vinnslu hjá viðurkenndum raftækjaendurvinnsluaðilum. Ákv. Á stjórnarfundi nr. 264 5.2.2019. T.póstur 6.2.2019</v>
          </cell>
          <cell r="AA62" t="str">
            <v>EV</v>
          </cell>
          <cell r="AB62" t="str">
            <v>OV</v>
          </cell>
          <cell r="AC62" t="str">
            <v>MO</v>
          </cell>
          <cell r="AD62" t="str">
            <v>UR</v>
          </cell>
          <cell r="AE62" t="str">
            <v>UE</v>
          </cell>
          <cell r="AF62" t="str">
            <v>UU</v>
          </cell>
          <cell r="AG62" t="str">
            <v>FO</v>
          </cell>
          <cell r="AH62" t="str">
            <v>FR</v>
          </cell>
          <cell r="AI62" t="str">
            <v>UM</v>
          </cell>
          <cell r="AK62" t="str">
            <v>FU</v>
          </cell>
          <cell r="AL62" t="str">
            <v>AN</v>
          </cell>
          <cell r="AQ62" t="str">
            <v>PAPBYL FR</v>
          </cell>
        </row>
        <row r="63">
          <cell r="A63" t="str">
            <v>BSHBRE FO</v>
          </cell>
          <cell r="B63">
            <v>182</v>
          </cell>
          <cell r="C63" t="str">
            <v>2019 1</v>
          </cell>
          <cell r="D63">
            <v>43466</v>
          </cell>
          <cell r="E63">
            <v>1680</v>
          </cell>
          <cell r="F63" t="str">
            <v>Skv. ákvörðun á stjórnarfundi nr 263 þann 22.1.18. Hækkað endurgjald vegna hækkunar í Kölku. Einnig leiðrétt vegna launa- og byggingavísitölu. T.póstur 5.2.19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FRMEFN FO</v>
          </cell>
          <cell r="B64">
            <v>179</v>
          </cell>
          <cell r="C64" t="str">
            <v>2019 1</v>
          </cell>
          <cell r="D64">
            <v>43466</v>
          </cell>
          <cell r="E64">
            <v>1679</v>
          </cell>
          <cell r="F64" t="str">
            <v>Skv. ákvörðun á stjórnarfundi nr 263 þann 22.1.18. Hækkað endurgjald vegna hækkunar í Kölku. Einnig leiðrétt vegna launa- og byggingavísitölu. T.póstur 5.2.19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FRMEFN UM</v>
          </cell>
          <cell r="B65">
            <v>179</v>
          </cell>
          <cell r="C65" t="str">
            <v>2019 1</v>
          </cell>
          <cell r="D65">
            <v>43466</v>
          </cell>
          <cell r="E65">
            <v>1678</v>
          </cell>
          <cell r="F65" t="str">
            <v>Skv. ákvörðun á stjórnarfundi nr 263 þann 22.1.18. Hækkað endurgjald vegna hækkunar í Kölku. Einnig leiðrétt vegna launa- og byggingavísitölu. T.póstur 5.2.19</v>
          </cell>
          <cell r="AQ65" t="str">
            <v>PAPOFL OV</v>
          </cell>
          <cell r="AR65">
            <v>0.7</v>
          </cell>
        </row>
        <row r="66">
          <cell r="A66" t="str">
            <v>HALEFN FO</v>
          </cell>
          <cell r="B66">
            <v>390</v>
          </cell>
          <cell r="C66" t="str">
            <v>2019 1</v>
          </cell>
          <cell r="D66">
            <v>43466</v>
          </cell>
          <cell r="E66">
            <v>1677</v>
          </cell>
          <cell r="F66" t="str">
            <v>Skv. ákvörðun á stjórnarfundi nr 263 þann 22.1.18. Hækkað endurgjald vegna hækkunar í Kölku. Einnig leiðrétt vegna launa- og byggingavísitölu. T.póstur 5.2.19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ISOSYA FO</v>
          </cell>
          <cell r="B67">
            <v>248</v>
          </cell>
          <cell r="C67" t="str">
            <v>2019 1</v>
          </cell>
          <cell r="D67">
            <v>43466</v>
          </cell>
          <cell r="E67">
            <v>1676</v>
          </cell>
          <cell r="F67" t="str">
            <v>Skv. ákvörðun á stjórnarfundi nr 263 þann 22.1.18. Hækkað endurgjald vegna hækkunar í Kölku. Einnig leiðrétt vegna launa- og byggingavísitölu. T.póstur 5.2.19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  <cell r="GN67">
            <v>19</v>
          </cell>
          <cell r="GO67">
            <v>19</v>
          </cell>
          <cell r="GP67">
            <v>19</v>
          </cell>
          <cell r="GQ67">
            <v>19</v>
          </cell>
          <cell r="GR67">
            <v>19</v>
          </cell>
        </row>
        <row r="68">
          <cell r="A68" t="str">
            <v>LEYFOR FO</v>
          </cell>
          <cell r="B68">
            <v>180</v>
          </cell>
          <cell r="C68" t="str">
            <v>2019 1</v>
          </cell>
          <cell r="D68">
            <v>43466</v>
          </cell>
          <cell r="E68">
            <v>1675</v>
          </cell>
          <cell r="F68" t="str">
            <v>Skv. ákvörðun á stjórnarfundi nr 263 þann 22.1.18. Hækkað endurgjald vegna hækkunar í Kölku. Einnig leiðrétt vegna launa- og byggingavísitölu. T.póstur 5.2.19</v>
          </cell>
          <cell r="AQ68" t="str">
            <v>PAPSLE FR</v>
          </cell>
        </row>
        <row r="69">
          <cell r="A69" t="str">
            <v>LEYFOR UM</v>
          </cell>
          <cell r="B69">
            <v>180</v>
          </cell>
          <cell r="C69" t="str">
            <v>2019 1</v>
          </cell>
          <cell r="D69">
            <v>43466</v>
          </cell>
          <cell r="E69">
            <v>1674</v>
          </cell>
          <cell r="F69" t="str">
            <v>Skv. ákvörðun á stjórnarfundi nr 263 þann 22.1.18. Hækkað endurgjald vegna hækkunar í Kölku. Einnig leiðrétt vegna launa- og byggingavísitölu. T.póstur 5.2.19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LEYTER AN</v>
          </cell>
          <cell r="B70">
            <v>182</v>
          </cell>
          <cell r="C70" t="str">
            <v>2019 1</v>
          </cell>
          <cell r="D70">
            <v>43466</v>
          </cell>
          <cell r="E70">
            <v>1673</v>
          </cell>
          <cell r="F70" t="str">
            <v>Skv. ákvörðun á stjórnarfundi nr 263 þann 22.1.18. Hækkað endurgjald vegna hækkunar í Kölku. Einnig leiðrétt vegna launa- og byggingavísitölu. T.póstur 5.2.19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LEYTER EV</v>
          </cell>
          <cell r="B71">
            <v>182</v>
          </cell>
          <cell r="C71" t="str">
            <v>2019 1</v>
          </cell>
          <cell r="D71">
            <v>43466</v>
          </cell>
          <cell r="E71">
            <v>1672</v>
          </cell>
          <cell r="F71" t="str">
            <v>Skv. ákvörðun á stjórnarfundi nr 263 þann 22.1.18. Hækkað endurgjald vegna hækkunar í Kölku. Einnig leiðrétt vegna launa- og byggingavísitölu. T.póstur 5.2.19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LEYTER FO</v>
          </cell>
          <cell r="B72">
            <v>182</v>
          </cell>
          <cell r="C72" t="str">
            <v>2019 1</v>
          </cell>
          <cell r="D72">
            <v>43466</v>
          </cell>
          <cell r="E72">
            <v>1671</v>
          </cell>
          <cell r="F72" t="str">
            <v>Skv. ákvörðun á stjórnarfundi nr 263 þann 22.1.18. Hækkað endurgjald vegna hækkunar í Kölku. Einnig leiðrétt vegna launa- og byggingavísitölu. T.póstur 5.2.19</v>
          </cell>
          <cell r="AQ72" t="str">
            <v>PLAANN FR</v>
          </cell>
        </row>
        <row r="73">
          <cell r="A73" t="str">
            <v>LEYTER UM</v>
          </cell>
          <cell r="B73">
            <v>182</v>
          </cell>
          <cell r="C73" t="str">
            <v>2019 1</v>
          </cell>
          <cell r="D73">
            <v>43466</v>
          </cell>
          <cell r="E73">
            <v>1670</v>
          </cell>
          <cell r="F73" t="str">
            <v>Skv. ákvörðun á stjórnarfundi nr 263 þann 22.1.18. Hækkað endurgjald vegna hækkunar í Kölku. Einnig leiðrétt vegna launa- og byggingavísitölu. T.póstur 5.2.19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MALING FO</v>
          </cell>
          <cell r="B74">
            <v>193</v>
          </cell>
          <cell r="C74" t="str">
            <v>2019 1</v>
          </cell>
          <cell r="D74">
            <v>43466</v>
          </cell>
          <cell r="E74">
            <v>1669</v>
          </cell>
          <cell r="F74" t="str">
            <v>Skv. ákvörðun á stjórnarfundi nr 263 þann 22.1.18. Hækkað endurgjald vegna hækkunar í Kölku. Einnig leiðrétt vegna launa- og byggingavísitölu. T.póstur 5.2.19</v>
          </cell>
          <cell r="AQ74" t="str">
            <v>PLABLA FR</v>
          </cell>
        </row>
        <row r="75">
          <cell r="A75" t="str">
            <v>MALING UM</v>
          </cell>
          <cell r="B75">
            <v>193</v>
          </cell>
          <cell r="C75" t="str">
            <v>2019 1</v>
          </cell>
          <cell r="D75">
            <v>43466</v>
          </cell>
          <cell r="E75">
            <v>1668</v>
          </cell>
          <cell r="F75" t="str">
            <v>Skv. ákvörðun á stjórnarfundi nr 263 þann 22.1.18. Hækkað endurgjald vegna hækkunar í Kölku. Einnig leiðrétt vegna launa- og byggingavísitölu. T.póstur 5.2.19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MALKIT FO</v>
          </cell>
          <cell r="B76">
            <v>217</v>
          </cell>
          <cell r="C76" t="str">
            <v>2019 1</v>
          </cell>
          <cell r="D76">
            <v>43466</v>
          </cell>
          <cell r="E76">
            <v>1667</v>
          </cell>
          <cell r="F76" t="str">
            <v>Skv. ákvörðun á stjórnarfundi nr 263 þann 22.1.18. Hækkað endurgjald vegna hækkunar í Kölku. Einnig leiðrétt vegna launa- og byggingavísitölu. T.póstur 5.2.19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MALKIT UM</v>
          </cell>
          <cell r="B77">
            <v>217</v>
          </cell>
          <cell r="C77" t="str">
            <v>2019 1</v>
          </cell>
          <cell r="D77">
            <v>43466</v>
          </cell>
          <cell r="E77">
            <v>1666</v>
          </cell>
          <cell r="F77" t="str">
            <v>Skv. ákvörðun á stjórnarfundi nr 263 þann 22.1.18. Hækkað endurgjald vegna hækkunar í Kölku. Einnig leiðrétt vegna launa- og byggingavísitölu. T.póstur 5.2.19</v>
          </cell>
          <cell r="AQ77" t="str">
            <v>PLABPH FR</v>
          </cell>
        </row>
        <row r="78">
          <cell r="A78" t="str">
            <v>OLIRYD FO</v>
          </cell>
          <cell r="B78">
            <v>229</v>
          </cell>
          <cell r="C78" t="str">
            <v>2019 1</v>
          </cell>
          <cell r="D78">
            <v>43466</v>
          </cell>
          <cell r="E78">
            <v>1665</v>
          </cell>
          <cell r="F78" t="str">
            <v>Skv. ákvörðun á stjórnarfundi nr 263 þann 22.1.18. Hækkað endurgjald vegna hækkunar í Kölku. Einnig leiðrétt vegna launa- og byggingavísitölu. T.póstur 5.2.19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OLIRYD UM</v>
          </cell>
          <cell r="B79">
            <v>229</v>
          </cell>
          <cell r="C79" t="str">
            <v>2019 1</v>
          </cell>
          <cell r="D79">
            <v>43466</v>
          </cell>
          <cell r="E79">
            <v>1664</v>
          </cell>
          <cell r="F79" t="str">
            <v>Skv. ákvörðun á stjórnarfundi nr 263 þann 22.1.18. Hækkað endurgjald vegna hækkunar í Kölku. Einnig leiðrétt vegna launa- og byggingavísitölu. T.póstur 5.2.19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OLISMU FO</v>
          </cell>
          <cell r="B80">
            <v>110</v>
          </cell>
          <cell r="C80" t="str">
            <v>2019 1</v>
          </cell>
          <cell r="D80">
            <v>43466</v>
          </cell>
          <cell r="E80">
            <v>1663</v>
          </cell>
          <cell r="F80" t="str">
            <v>Skv. ákvörðun á stjórnarfundi nr 263 þann 22.1.18. Hækkað endurgjald vegna hækkunar í Kölku. Einnig leiðrétt vegna launa- og byggingavísitölu. T.póstur 5.2.19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OLISMU UM</v>
          </cell>
          <cell r="B81">
            <v>110</v>
          </cell>
          <cell r="C81" t="str">
            <v>2019 1</v>
          </cell>
          <cell r="D81">
            <v>43466</v>
          </cell>
          <cell r="E81">
            <v>1662</v>
          </cell>
          <cell r="F81" t="str">
            <v>Skv. ákvörðun á stjórnarfundi nr 263 þann 22.1.18. Hækkað endurgjald vegna hækkunar í Kölku. Einnig leiðrétt vegna launa- og byggingavísitölu. T.póstur 5.2.19</v>
          </cell>
          <cell r="AQ81" t="str">
            <v>PLAFIL FR</v>
          </cell>
        </row>
        <row r="82">
          <cell r="A82" t="str">
            <v>PRELIT FO</v>
          </cell>
          <cell r="B82">
            <v>190</v>
          </cell>
          <cell r="C82" t="str">
            <v>2019 1</v>
          </cell>
          <cell r="D82">
            <v>43466</v>
          </cell>
          <cell r="E82">
            <v>1661</v>
          </cell>
          <cell r="F82" t="str">
            <v>Skv. ákvörðun á stjórnarfundi nr 263 þann 22.1.18. Hækkað endurgjald vegna hækkunar í Kölku. Einnig leiðrétt vegna launa- og byggingavísitölu. T.póstur 5.2.19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VARFUA FO</v>
          </cell>
          <cell r="B83">
            <v>266</v>
          </cell>
          <cell r="C83" t="str">
            <v>2019 1</v>
          </cell>
          <cell r="D83">
            <v>43466</v>
          </cell>
          <cell r="E83">
            <v>1660</v>
          </cell>
          <cell r="F83" t="str">
            <v>Skv. ákvörðun á stjórnarfundi nr 263 þann 22.1.18. Hækkað endurgjald vegna hækkunar í Kölku. Einnig leiðrétt vegna launa- og byggingavísitölu. T.póstur 5.2.19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VARUTR FO</v>
          </cell>
          <cell r="B84">
            <v>340</v>
          </cell>
          <cell r="C84" t="str">
            <v>2019 1</v>
          </cell>
          <cell r="D84">
            <v>43466</v>
          </cell>
          <cell r="E84">
            <v>1659</v>
          </cell>
          <cell r="F84" t="str">
            <v>Skv. ákvörðun á stjórnarfundi nr 263 þann 22.1.18. Hækkað endurgjald vegna hækkunar í Kölku. Einnig leiðrétt vegna launa- og byggingavísitölu. T.póstur 5.2.19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PLABPH OV</v>
          </cell>
          <cell r="B85">
            <v>35</v>
          </cell>
          <cell r="C85" t="str">
            <v>2018 5</v>
          </cell>
          <cell r="D85">
            <v>43221</v>
          </cell>
          <cell r="E85">
            <v>1658</v>
          </cell>
          <cell r="F85" t="str">
            <v>Orkuvinnsla Sorpu hjá Stena. Endurgjald ákveðið innanhúss í janúar 2019 v/reiknings 00845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HJOLBA UE</v>
          </cell>
          <cell r="B86">
            <v>50</v>
          </cell>
          <cell r="C86" t="str">
            <v>2018 6</v>
          </cell>
          <cell r="D86">
            <v>43252</v>
          </cell>
          <cell r="E86">
            <v>1657</v>
          </cell>
          <cell r="F86" t="str">
            <v>Skv. Ákvörðun á stjórnarfundi 253 þann 23.5.18.</v>
          </cell>
          <cell r="AQ86" t="str">
            <v>PLAFRA FR</v>
          </cell>
        </row>
        <row r="87">
          <cell r="A87" t="str">
            <v>HJOLBA EV</v>
          </cell>
          <cell r="B87">
            <v>58</v>
          </cell>
          <cell r="C87" t="str">
            <v>2018 6</v>
          </cell>
          <cell r="D87">
            <v>43252</v>
          </cell>
          <cell r="E87">
            <v>1656</v>
          </cell>
          <cell r="F87" t="str">
            <v xml:space="preserve">Tímabundin hækkun til 31.12.18. Ákvörðun á stjórnarfundi 253 þann 23.5.18. 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PLABPH EV</v>
          </cell>
          <cell r="B88">
            <v>64</v>
          </cell>
          <cell r="C88" t="str">
            <v>2018 3</v>
          </cell>
          <cell r="D88">
            <v>43160</v>
          </cell>
          <cell r="E88">
            <v>1655</v>
          </cell>
          <cell r="F88" t="str">
            <v>Hækkað endurgjald vegna hækkunar móttökugjalds hjá Swerec. Stjórnarfundur 251, 10.4.18. Tölvupóstur ÓK 11.4.18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PAPBYL EV</v>
          </cell>
          <cell r="B89">
            <v>15</v>
          </cell>
          <cell r="C89" t="str">
            <v>2018 4</v>
          </cell>
          <cell r="D89">
            <v>43191</v>
          </cell>
          <cell r="E89">
            <v>1654</v>
          </cell>
          <cell r="F89" t="str">
            <v>Hækkað endurgjald vegna lækkunar á mörkuðum. Stjórnarfundur 251, 10.4.18. Tölvupóstur ÓK 11.4.18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BSHBRE FO</v>
          </cell>
          <cell r="B90">
            <v>177</v>
          </cell>
          <cell r="C90" t="str">
            <v>2018 1</v>
          </cell>
          <cell r="D90">
            <v>43101</v>
          </cell>
          <cell r="E90">
            <v>1653</v>
          </cell>
          <cell r="F90" t="str">
            <v>Skv. ákvörðun á stjórnarfundi 248 þann 6.2.18. Hækkað endurgjald vegna hækkunar í Kölku. Einnig leiðrétt vegna launa- og byggingavísitölu. T.póstur 6.2.18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FRMEFN FO</v>
          </cell>
          <cell r="B91">
            <v>173</v>
          </cell>
          <cell r="C91" t="str">
            <v>2018 1</v>
          </cell>
          <cell r="D91">
            <v>43101</v>
          </cell>
          <cell r="E91">
            <v>1652</v>
          </cell>
          <cell r="F91" t="str">
            <v>Skv. ákvörðun á stjórnarfundi 248 þann 6.2.18. Hækkað endurgjald vegna hækkunar í Kölku. Einnig leiðrétt vegna launa- og byggingavísitölu. T.póstur 6.2.18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FRMEFN UM</v>
          </cell>
          <cell r="B92">
            <v>173</v>
          </cell>
          <cell r="C92" t="str">
            <v>2018 1</v>
          </cell>
          <cell r="D92">
            <v>43101</v>
          </cell>
          <cell r="E92">
            <v>1651</v>
          </cell>
          <cell r="F92" t="str">
            <v>Skv. ákvörðun á stjórnarfundi 248 þann 6.2.18. Hækkað endurgjald vegna hækkunar í Kölku. Einnig leiðrétt vegna launa- og byggingavísitölu. T.póstur 6.2.18</v>
          </cell>
          <cell r="AQ92" t="str">
            <v>PLAHEY FR</v>
          </cell>
        </row>
        <row r="93">
          <cell r="A93" t="str">
            <v>HALEFN FO</v>
          </cell>
          <cell r="B93">
            <v>376</v>
          </cell>
          <cell r="C93" t="str">
            <v>2018 1</v>
          </cell>
          <cell r="D93">
            <v>43101</v>
          </cell>
          <cell r="E93">
            <v>1650</v>
          </cell>
          <cell r="F93" t="str">
            <v>Skv. ákvörðun á stjórnarfundi 248 þann 6.2.18. Hækkað endurgjald vegna hækkunar í Kölku. Einnig leiðrétt vegna launa- og byggingavísitölu. T.póstur 6.2.18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ISOSYA FO</v>
          </cell>
          <cell r="B94">
            <v>240</v>
          </cell>
          <cell r="C94" t="str">
            <v>2018 1</v>
          </cell>
          <cell r="D94">
            <v>43101</v>
          </cell>
          <cell r="E94">
            <v>1649</v>
          </cell>
          <cell r="F94" t="str">
            <v>Skv. ákvörðun á stjórnarfundi 248 þann 6.2.18. Hækkað endurgjald vegna hækkunar í Kölku. Einnig leiðrétt vegna launa- og byggingavísitölu. T.póstur 6.2.18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LEYFOR FO</v>
          </cell>
          <cell r="B95">
            <v>176</v>
          </cell>
          <cell r="C95" t="str">
            <v>2018 1</v>
          </cell>
          <cell r="D95">
            <v>43101</v>
          </cell>
          <cell r="E95">
            <v>1648</v>
          </cell>
          <cell r="F95" t="str">
            <v>Skv. ákvörðun á stjórnarfundi 248 þann 6.2.18. Hækkað endurgjald vegna hækkunar í Kölku. Einnig leiðrétt vegna launa- og byggingavísitölu. T.póstur 6.2.18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LEYFOR UM</v>
          </cell>
          <cell r="B96">
            <v>176</v>
          </cell>
          <cell r="C96" t="str">
            <v>2018 1</v>
          </cell>
          <cell r="D96">
            <v>43101</v>
          </cell>
          <cell r="E96">
            <v>1647</v>
          </cell>
          <cell r="F96" t="str">
            <v>Skv. ákvörðun á stjórnarfundi 248 þann 6.2.18. Hækkað endurgjald vegna hækkunar í Kölku. Einnig leiðrétt vegna launa- og byggingavísitölu. T.póstur 6.2.18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LEYTER AN</v>
          </cell>
          <cell r="B97">
            <v>177</v>
          </cell>
          <cell r="C97" t="str">
            <v>2018 1</v>
          </cell>
          <cell r="D97">
            <v>43101</v>
          </cell>
          <cell r="E97">
            <v>1646</v>
          </cell>
          <cell r="F97" t="str">
            <v>Skv. ákvörðun á stjórnarfundi 248 þann 6.2.18. Hækkað endurgjald vegna hækkunar í Kölku. Einnig leiðrétt vegna launa- og byggingavísitölu. T.póstur 6.2.18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LEYTER EV</v>
          </cell>
          <cell r="B98">
            <v>177</v>
          </cell>
          <cell r="C98" t="str">
            <v>2018 1</v>
          </cell>
          <cell r="D98">
            <v>43101</v>
          </cell>
          <cell r="E98">
            <v>1645</v>
          </cell>
          <cell r="F98" t="str">
            <v>Skv. ákvörðun á stjórnarfundi 248 þann 6.2.18. Hækkað endurgjald vegna hækkunar í Kölku. Einnig leiðrétt vegna launa- og byggingavísitölu. T.póstur 6.2.18</v>
          </cell>
          <cell r="AQ98" t="str">
            <v>PLASEK FR</v>
          </cell>
        </row>
        <row r="99">
          <cell r="A99" t="str">
            <v>LEYTER FO</v>
          </cell>
          <cell r="B99">
            <v>177</v>
          </cell>
          <cell r="C99" t="str">
            <v>2018 1</v>
          </cell>
          <cell r="D99">
            <v>43101</v>
          </cell>
          <cell r="E99">
            <v>1644</v>
          </cell>
          <cell r="F99" t="str">
            <v>Skv. ákvörðun á stjórnarfundi 248 þann 6.2.18. Hækkað endurgjald vegna hækkunar í Kölku. Einnig leiðrétt vegna launa- og byggingavísitölu. T.póstur 6.2.18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UM</v>
          </cell>
          <cell r="B100">
            <v>177</v>
          </cell>
          <cell r="C100" t="str">
            <v>2018 1</v>
          </cell>
          <cell r="D100">
            <v>43101</v>
          </cell>
          <cell r="E100">
            <v>1643</v>
          </cell>
          <cell r="F100" t="str">
            <v>Skv. ákvörðun á stjórnarfundi 248 þann 6.2.18. Hækkað endurgjald vegna hækkunar í Kölku. Einnig leiðrétt vegna launa- og byggingavísitölu. T.póstur 6.2.18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MALING FO</v>
          </cell>
          <cell r="B101">
            <v>187</v>
          </cell>
          <cell r="C101" t="str">
            <v>2018 1</v>
          </cell>
          <cell r="D101">
            <v>43101</v>
          </cell>
          <cell r="E101">
            <v>1642</v>
          </cell>
          <cell r="F101" t="str">
            <v>Skv. ákvörðun á stjórnarfundi 248 þann 6.2.18. Hækkað endurgjald vegna hækkunar í Kölku. Einnig leiðrétt vegna launa- og byggingavísitölu. T.póstur 6.2.18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MALING UM</v>
          </cell>
          <cell r="B102">
            <v>187</v>
          </cell>
          <cell r="C102" t="str">
            <v>2018 1</v>
          </cell>
          <cell r="D102">
            <v>43101</v>
          </cell>
          <cell r="E102">
            <v>1641</v>
          </cell>
          <cell r="F102" t="str">
            <v>Skv. ákvörðun á stjórnarfundi 248 þann 6.2.18. Hækkað endurgjald vegna hækkunar í Kölku. Einnig leiðrétt vegna launa- og byggingavísitölu. T.póstur 6.2.18</v>
          </cell>
          <cell r="AQ102" t="str">
            <v>PLASPI FR</v>
          </cell>
        </row>
        <row r="103">
          <cell r="A103" t="str">
            <v>MALKIT FO</v>
          </cell>
          <cell r="B103">
            <v>212</v>
          </cell>
          <cell r="C103" t="str">
            <v>2018 1</v>
          </cell>
          <cell r="D103">
            <v>43101</v>
          </cell>
          <cell r="E103">
            <v>1640</v>
          </cell>
          <cell r="F103" t="str">
            <v>Skv. ákvörðun á stjórnarfundi 248 þann 6.2.18. Hækkað endurgjald vegna hækkunar í Kölku. Einnig leiðrétt vegna launa- og byggingavísitölu. T.póstur 6.2.18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MALKIT UM</v>
          </cell>
          <cell r="B104">
            <v>212</v>
          </cell>
          <cell r="C104" t="str">
            <v>2018 1</v>
          </cell>
          <cell r="D104">
            <v>43101</v>
          </cell>
          <cell r="E104">
            <v>1639</v>
          </cell>
          <cell r="F104" t="str">
            <v>Skv. ákvörðun á stjórnarfundi 248 þann 6.2.18. Hækkað endurgjald vegna hækkunar í Kölku. Einnig leiðrétt vegna launa- og byggingavísitölu. T.póstur 6.2.18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OLIRYD FO</v>
          </cell>
          <cell r="B105">
            <v>223</v>
          </cell>
          <cell r="C105" t="str">
            <v>2018 1</v>
          </cell>
          <cell r="D105">
            <v>43101</v>
          </cell>
          <cell r="E105">
            <v>1638</v>
          </cell>
          <cell r="F105" t="str">
            <v>Skv. ákvörðun á stjórnarfundi 248 þann 6.2.18. Hækkað endurgjald vegna hækkunar í Kölku. Einnig leiðrétt vegna launa- og byggingavísitölu. T.póstur 6.2.18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OLIRYD UM</v>
          </cell>
          <cell r="B106">
            <v>223</v>
          </cell>
          <cell r="C106" t="str">
            <v>2018 1</v>
          </cell>
          <cell r="D106">
            <v>43101</v>
          </cell>
          <cell r="E106">
            <v>1637</v>
          </cell>
          <cell r="F106" t="str">
            <v>Skv. ákvörðun á stjórnarfundi 248 þann 6.2.18. Hækkað endurgjald vegna hækkunar í Kölku. Einnig leiðrétt vegna launa- og byggingavísitölu. T.póstur 6.2.18</v>
          </cell>
          <cell r="AQ106" t="str">
            <v>PLASTI FR</v>
          </cell>
        </row>
        <row r="107">
          <cell r="A107" t="str">
            <v>OLISMU FO</v>
          </cell>
          <cell r="B107">
            <v>108</v>
          </cell>
          <cell r="C107" t="str">
            <v>2018 1</v>
          </cell>
          <cell r="D107">
            <v>43101</v>
          </cell>
          <cell r="E107">
            <v>1636</v>
          </cell>
          <cell r="F107" t="str">
            <v>Skv. ákvörðun á stjórnarfundi 248 þann 6.2.18. Hækkað endurgjald vegna hækkunar í Kölku. Einnig leiðrétt vegna launa- og byggingavísitölu. T.póstur 6.2.18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OLISMU UM</v>
          </cell>
          <cell r="B108">
            <v>108</v>
          </cell>
          <cell r="C108" t="str">
            <v>2018 1</v>
          </cell>
          <cell r="D108">
            <v>43101</v>
          </cell>
          <cell r="E108">
            <v>1635</v>
          </cell>
          <cell r="F108" t="str">
            <v>Skv. ákvörðun á stjórnarfundi 248 þann 6.2.18. Hækkað endurgjald vegna hækkunar í Kölku. Einnig leiðrétt vegna launa- og byggingavísitölu. T.póstur 6.2.18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PRELIT FO</v>
          </cell>
          <cell r="B109">
            <v>185</v>
          </cell>
          <cell r="C109" t="str">
            <v>2018 1</v>
          </cell>
          <cell r="D109">
            <v>43101</v>
          </cell>
          <cell r="E109">
            <v>1634</v>
          </cell>
          <cell r="F109" t="str">
            <v>Skv. ákvörðun á stjórnarfundi 248 þann 6.2.18. Hækkað endurgjald vegna hækkunar í Kölku. Einnig leiðrétt vegna launa- og byggingavísitölu. T.póstur 6.2.18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VARFUA FO</v>
          </cell>
          <cell r="B110">
            <v>258</v>
          </cell>
          <cell r="C110" t="str">
            <v>2018 1</v>
          </cell>
          <cell r="D110">
            <v>43101</v>
          </cell>
          <cell r="E110">
            <v>1633</v>
          </cell>
          <cell r="F110" t="str">
            <v>Skv. ákvörðun á stjórnarfundi 248 þann 6.2.18. Hækkað endurgjald vegna hækkunar í Kölku. Einnig leiðrétt vegna launa- og byggingavísitölu. T.póstur 6.2.18</v>
          </cell>
          <cell r="AQ110" t="str">
            <v>PREHRE FR</v>
          </cell>
        </row>
        <row r="111">
          <cell r="A111" t="str">
            <v>VARUTR FO</v>
          </cell>
          <cell r="B111">
            <v>328</v>
          </cell>
          <cell r="C111" t="str">
            <v>2018 1</v>
          </cell>
          <cell r="D111">
            <v>43101</v>
          </cell>
          <cell r="E111">
            <v>1632</v>
          </cell>
          <cell r="F111" t="str">
            <v>Skv. ákvörðun á stjórnarfundi 248 þann 6.2.18. Hækkað endurgjald vegna hækkunar í Kölku. Einnig leiðrétt vegna launa- og byggingavísitölu. T.póstur 6.2.18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PLAHEY EE</v>
          </cell>
          <cell r="B112">
            <v>55</v>
          </cell>
          <cell r="C112" t="str">
            <v>2018 1</v>
          </cell>
          <cell r="D112">
            <v>43101</v>
          </cell>
          <cell r="E112">
            <v>1631</v>
          </cell>
          <cell r="F112" t="str">
            <v>Skv. ákvörðun á stjórnarfundi 248 þann 6.2.18. Ný ráðstöfunarleið, endanleg endurvinnsla. T.póstur 6.2.18</v>
          </cell>
          <cell r="AQ112" t="str">
            <v>PRELIT FU</v>
          </cell>
        </row>
        <row r="113">
          <cell r="A113" t="str">
            <v>PLAHEY EV</v>
          </cell>
          <cell r="B113">
            <v>38</v>
          </cell>
          <cell r="C113" t="str">
            <v>2018 1</v>
          </cell>
          <cell r="D113">
            <v>43101</v>
          </cell>
          <cell r="E113">
            <v>1630</v>
          </cell>
          <cell r="F113" t="str">
            <v>Skv. ákvörðun á stjórnarfundi 248 þann 6.2.18. Ný ráðstöfunarleið, endanleg endurvinnsla. T.póstur 6.2.19</v>
          </cell>
          <cell r="AQ113" t="str">
            <v>PRELIT FR</v>
          </cell>
        </row>
        <row r="114">
          <cell r="A114" t="str">
            <v>PLAHEY FO</v>
          </cell>
          <cell r="B114">
            <v>8</v>
          </cell>
          <cell r="C114" t="str">
            <v>2017 6</v>
          </cell>
          <cell r="D114">
            <v>42887</v>
          </cell>
          <cell r="E114">
            <v>1629</v>
          </cell>
          <cell r="F114" t="str">
            <v>Skv minnisblaði Minnisblað PLAHEY Brennsla í Kölku er ekki orkuvinnsla, 24.5.2017. Ákvörðun ÓK, GGS, ÍG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190</v>
          </cell>
          <cell r="EL114">
            <v>190</v>
          </cell>
          <cell r="EM114">
            <v>190</v>
          </cell>
          <cell r="EN114">
            <v>190</v>
          </cell>
          <cell r="EO114">
            <v>190</v>
          </cell>
          <cell r="EP114">
            <v>190</v>
          </cell>
          <cell r="EQ114">
            <v>190</v>
          </cell>
          <cell r="ER114">
            <v>190</v>
          </cell>
          <cell r="ES114">
            <v>190</v>
          </cell>
          <cell r="ET114">
            <v>190</v>
          </cell>
          <cell r="EU114">
            <v>190</v>
          </cell>
          <cell r="EV114">
            <v>190</v>
          </cell>
          <cell r="EW114">
            <v>190</v>
          </cell>
          <cell r="EX114">
            <v>190</v>
          </cell>
          <cell r="EY114">
            <v>190</v>
          </cell>
          <cell r="EZ114">
            <v>190</v>
          </cell>
          <cell r="FA114">
            <v>190</v>
          </cell>
          <cell r="FB114">
            <v>190</v>
          </cell>
          <cell r="FC114">
            <v>190</v>
          </cell>
          <cell r="FD114">
            <v>190</v>
          </cell>
          <cell r="FE114">
            <v>190</v>
          </cell>
          <cell r="FF114">
            <v>190</v>
          </cell>
          <cell r="FG114">
            <v>190</v>
          </cell>
          <cell r="FH114">
            <v>190</v>
          </cell>
          <cell r="FI114">
            <v>190</v>
          </cell>
          <cell r="FJ114">
            <v>190</v>
          </cell>
          <cell r="FK114">
            <v>190</v>
          </cell>
          <cell r="FL114">
            <v>190</v>
          </cell>
          <cell r="FM114">
            <v>190</v>
          </cell>
          <cell r="FN114">
            <v>190</v>
          </cell>
          <cell r="FO114">
            <v>190</v>
          </cell>
          <cell r="FP114">
            <v>190</v>
          </cell>
          <cell r="FQ114">
            <v>190</v>
          </cell>
          <cell r="FR114">
            <v>190</v>
          </cell>
          <cell r="FS114">
            <v>190</v>
          </cell>
          <cell r="FT114">
            <v>190</v>
          </cell>
          <cell r="FU114">
            <v>190</v>
          </cell>
          <cell r="FV114">
            <v>190</v>
          </cell>
          <cell r="FW114">
            <v>190</v>
          </cell>
          <cell r="FX114">
            <v>190</v>
          </cell>
          <cell r="FY114">
            <v>190</v>
          </cell>
          <cell r="FZ114">
            <v>190</v>
          </cell>
          <cell r="GA114">
            <v>190</v>
          </cell>
          <cell r="GB114">
            <v>190</v>
          </cell>
          <cell r="GC114">
            <v>190</v>
          </cell>
          <cell r="GD114">
            <v>190</v>
          </cell>
          <cell r="GE114">
            <v>190</v>
          </cell>
          <cell r="GF114">
            <v>190</v>
          </cell>
          <cell r="GG114">
            <v>190</v>
          </cell>
          <cell r="GH114">
            <v>190</v>
          </cell>
          <cell r="GI114">
            <v>190</v>
          </cell>
          <cell r="GJ114">
            <v>190</v>
          </cell>
          <cell r="GK114">
            <v>190</v>
          </cell>
          <cell r="GL114">
            <v>190</v>
          </cell>
          <cell r="GM114">
            <v>190</v>
          </cell>
          <cell r="GN114">
            <v>190</v>
          </cell>
          <cell r="GO114">
            <v>190</v>
          </cell>
          <cell r="GP114">
            <v>190</v>
          </cell>
          <cell r="GQ114">
            <v>190</v>
          </cell>
          <cell r="GR114">
            <v>190</v>
          </cell>
        </row>
        <row r="115">
          <cell r="A115" t="str">
            <v>OLISMU UM</v>
          </cell>
          <cell r="B115">
            <v>102</v>
          </cell>
          <cell r="C115" t="str">
            <v>2017 5</v>
          </cell>
          <cell r="D115">
            <v>42856</v>
          </cell>
          <cell r="E115">
            <v>1628</v>
          </cell>
          <cell r="F115" t="str">
            <v>Ákvörðun 237. stjórnarfundar 23. maí 2017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OLISMU FO</v>
          </cell>
          <cell r="B116">
            <v>102</v>
          </cell>
          <cell r="C116" t="str">
            <v>2017 5</v>
          </cell>
          <cell r="D116">
            <v>42856</v>
          </cell>
          <cell r="E116">
            <v>1627</v>
          </cell>
          <cell r="F116" t="str">
            <v>Ákvörðun 237. stjórnarfundar 23. maí 2017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VARUTR FO</v>
          </cell>
          <cell r="B117">
            <v>309</v>
          </cell>
          <cell r="C117" t="str">
            <v>2017 5</v>
          </cell>
          <cell r="D117">
            <v>42856</v>
          </cell>
          <cell r="E117">
            <v>1626</v>
          </cell>
          <cell r="F117" t="str">
            <v>Ákvörðun 237. stjórnarfundar 23. maí 2017</v>
          </cell>
          <cell r="AQ117" t="str">
            <v>RAF1AN FR</v>
          </cell>
        </row>
        <row r="118">
          <cell r="A118" t="str">
            <v>VARFUA FO</v>
          </cell>
          <cell r="B118">
            <v>244</v>
          </cell>
          <cell r="C118" t="str">
            <v>2017 5</v>
          </cell>
          <cell r="D118">
            <v>42856</v>
          </cell>
          <cell r="E118">
            <v>1625</v>
          </cell>
          <cell r="F118" t="str">
            <v>Ákvörðun 237. stjórnarfundar 23. maí 2017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PRELIT FO</v>
          </cell>
          <cell r="B119">
            <v>174</v>
          </cell>
          <cell r="C119" t="str">
            <v>2017 5</v>
          </cell>
          <cell r="D119">
            <v>42856</v>
          </cell>
          <cell r="E119">
            <v>1624</v>
          </cell>
          <cell r="F119" t="str">
            <v>Ákvörðun 237. stjórnarfundar 23. maí 2017</v>
          </cell>
          <cell r="AQ119" t="str">
            <v>RAF1BL FR</v>
          </cell>
        </row>
        <row r="120">
          <cell r="A120" t="str">
            <v>OLIRYD FO</v>
          </cell>
          <cell r="B120">
            <v>209</v>
          </cell>
          <cell r="C120" t="str">
            <v>2017 5</v>
          </cell>
          <cell r="D120">
            <v>42856</v>
          </cell>
          <cell r="E120">
            <v>1623</v>
          </cell>
          <cell r="F120" t="str">
            <v>Ákvörðun 237. stjórnarfundar 23. maí 2017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OLIRYD UM</v>
          </cell>
          <cell r="B121">
            <v>209</v>
          </cell>
          <cell r="C121" t="str">
            <v>2017 5</v>
          </cell>
          <cell r="D121">
            <v>42856</v>
          </cell>
          <cell r="E121">
            <v>1622</v>
          </cell>
          <cell r="F121" t="str">
            <v>Ákvörðun 237. stjórnarfundar 23. maí 2017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MALKIT FO</v>
          </cell>
          <cell r="B122">
            <v>200</v>
          </cell>
          <cell r="C122" t="str">
            <v>2017 5</v>
          </cell>
          <cell r="D122">
            <v>42856</v>
          </cell>
          <cell r="E122">
            <v>1621</v>
          </cell>
          <cell r="F122" t="str">
            <v>Ákvörðun 237. stjórnarfundar 23. maí 2017</v>
          </cell>
          <cell r="AQ122" t="str">
            <v>RAF1ME FR</v>
          </cell>
        </row>
        <row r="123">
          <cell r="A123" t="str">
            <v>MALKIT UM</v>
          </cell>
          <cell r="B123">
            <v>200</v>
          </cell>
          <cell r="C123" t="str">
            <v>2017 5</v>
          </cell>
          <cell r="D123">
            <v>42856</v>
          </cell>
          <cell r="E123">
            <v>1620</v>
          </cell>
          <cell r="F123" t="str">
            <v>Ákvörðun 237. stjórnarfundar 23. maí 2017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MALING UM</v>
          </cell>
          <cell r="B124">
            <v>177</v>
          </cell>
          <cell r="C124" t="str">
            <v>2017 5</v>
          </cell>
          <cell r="D124">
            <v>42856</v>
          </cell>
          <cell r="E124">
            <v>1619</v>
          </cell>
          <cell r="F124" t="str">
            <v>Ákvörðun 237. stjórnarfundar 23. maí 2017</v>
          </cell>
          <cell r="AQ124" t="str">
            <v>RAF2BL FR</v>
          </cell>
        </row>
        <row r="125">
          <cell r="A125" t="str">
            <v>MALING FO</v>
          </cell>
          <cell r="B125">
            <v>177</v>
          </cell>
          <cell r="C125" t="str">
            <v>2017 5</v>
          </cell>
          <cell r="D125">
            <v>42856</v>
          </cell>
          <cell r="E125">
            <v>1618</v>
          </cell>
          <cell r="F125" t="str">
            <v>Ákvörðun 237. stjórnarfundar 23. maí 2017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EV</v>
          </cell>
          <cell r="B126">
            <v>167</v>
          </cell>
          <cell r="C126" t="str">
            <v>2017 5</v>
          </cell>
          <cell r="D126">
            <v>42856</v>
          </cell>
          <cell r="E126">
            <v>1617</v>
          </cell>
          <cell r="F126" t="str">
            <v>Ákvörðun 237. stjórnarfundar 23. maí 2017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FO</v>
          </cell>
          <cell r="B127">
            <v>167</v>
          </cell>
          <cell r="C127" t="str">
            <v>2017 5</v>
          </cell>
          <cell r="D127">
            <v>42856</v>
          </cell>
          <cell r="E127">
            <v>1616</v>
          </cell>
          <cell r="F127" t="str">
            <v>Ákvörðun 237. stjórnarfundar 23. maí 2017</v>
          </cell>
          <cell r="AQ127" t="str">
            <v>RAF2FL FR</v>
          </cell>
        </row>
        <row r="128">
          <cell r="A128" t="str">
            <v>LEYTER UM</v>
          </cell>
          <cell r="B128">
            <v>167</v>
          </cell>
          <cell r="C128" t="str">
            <v>2017 5</v>
          </cell>
          <cell r="D128">
            <v>42856</v>
          </cell>
          <cell r="E128">
            <v>1615</v>
          </cell>
          <cell r="F128" t="str">
            <v>Ákvörðun 237. stjórnarfundar 23. maí 2017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AN</v>
          </cell>
          <cell r="B129">
            <v>167</v>
          </cell>
          <cell r="C129" t="str">
            <v>2017 5</v>
          </cell>
          <cell r="D129">
            <v>42856</v>
          </cell>
          <cell r="E129">
            <v>1614</v>
          </cell>
          <cell r="F129" t="str">
            <v>Ákvörðun 237. stjórnarfundar 23. maí 2017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LEYFOR UM</v>
          </cell>
          <cell r="B130">
            <v>164</v>
          </cell>
          <cell r="C130" t="str">
            <v>2017 5</v>
          </cell>
          <cell r="D130">
            <v>42856</v>
          </cell>
          <cell r="E130">
            <v>1613</v>
          </cell>
          <cell r="F130" t="str">
            <v>Ákvörðun 237. stjórnarfundar 23. maí 2017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LEYFOR FO</v>
          </cell>
          <cell r="B131">
            <v>164</v>
          </cell>
          <cell r="C131" t="str">
            <v>2017 5</v>
          </cell>
          <cell r="D131">
            <v>42856</v>
          </cell>
          <cell r="E131">
            <v>1612</v>
          </cell>
          <cell r="F131" t="str">
            <v>Ákvörðun 237. stjórnarfundar 23. maí 2017</v>
          </cell>
          <cell r="AQ131" t="str">
            <v>RAF2TU FR</v>
          </cell>
        </row>
        <row r="132">
          <cell r="A132" t="str">
            <v>ISOSYA FO</v>
          </cell>
          <cell r="B132">
            <v>226</v>
          </cell>
          <cell r="C132" t="str">
            <v>2017 5</v>
          </cell>
          <cell r="D132">
            <v>42856</v>
          </cell>
          <cell r="E132">
            <v>1611</v>
          </cell>
          <cell r="F132" t="str">
            <v>Ákvörðun 237. stjórnarfundar 23. maí 2017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HALEFN FO</v>
          </cell>
          <cell r="B133">
            <v>352</v>
          </cell>
          <cell r="C133" t="str">
            <v>2017 5</v>
          </cell>
          <cell r="D133">
            <v>42856</v>
          </cell>
          <cell r="E133">
            <v>1610</v>
          </cell>
          <cell r="F133" t="str">
            <v>Ákvörðun 237. stjórnarfundar 23. maí 2017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FRMEFN UM</v>
          </cell>
          <cell r="B134">
            <v>163</v>
          </cell>
          <cell r="C134" t="str">
            <v>2017 5</v>
          </cell>
          <cell r="D134">
            <v>42856</v>
          </cell>
          <cell r="E134">
            <v>1609</v>
          </cell>
          <cell r="F134" t="str">
            <v>Ákvörðun 237. stjórnarfundar 23. maí 2017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FRMEFN FO</v>
          </cell>
          <cell r="B135">
            <v>163</v>
          </cell>
          <cell r="C135" t="str">
            <v>2017 5</v>
          </cell>
          <cell r="D135">
            <v>42856</v>
          </cell>
          <cell r="E135">
            <v>1608</v>
          </cell>
          <cell r="F135" t="str">
            <v>Ákvörðun 237. stjórnarfundar 23. maí 2017</v>
          </cell>
          <cell r="AQ135" t="str">
            <v>RAF3PE FR</v>
          </cell>
        </row>
        <row r="136">
          <cell r="A136" t="str">
            <v>BSHBRE FO</v>
          </cell>
          <cell r="B136">
            <v>167</v>
          </cell>
          <cell r="C136" t="str">
            <v>2017 5</v>
          </cell>
          <cell r="D136">
            <v>42856</v>
          </cell>
          <cell r="E136">
            <v>1607</v>
          </cell>
          <cell r="F136" t="str">
            <v>Ákvörðun 237. stjórnarfundar 23. maí 2017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OLIFEI OV</v>
          </cell>
          <cell r="B137">
            <v>23.92</v>
          </cell>
          <cell r="C137" t="str">
            <v>2017 1</v>
          </cell>
          <cell r="D137">
            <v>42736</v>
          </cell>
          <cell r="E137">
            <v>1606</v>
          </cell>
          <cell r="F137" t="str">
            <v>SÚM samningar - Árið 2016 OV 23,92 kr/kg og fl.jöfn. 33,10 kr/kg. Akv. Á fundi olíunefndar 8.2.2017.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OLIFEI OV</v>
          </cell>
          <cell r="B138">
            <v>23.18</v>
          </cell>
          <cell r="C138" t="str">
            <v>2018 1</v>
          </cell>
          <cell r="D138">
            <v>43101</v>
          </cell>
          <cell r="E138">
            <v>1605</v>
          </cell>
          <cell r="F138" t="str">
            <v>SÚM samningar - Árið 2017 NÝR TÖLVUPÓSTUR FRÁ ÓK 5.4.18, OV 23,18 kr/kg og fl.jöfn 34.43 kr/kg   OV 22,27 kr/kg og fl.jöfn. 34,43 kr/kg. Skv. Tölvupósti frá Grétari 16.3.2018.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C139" t="str">
            <v>1900 1</v>
          </cell>
          <cell r="E139">
            <v>1604</v>
          </cell>
          <cell r="F139" t="str">
            <v>15 ónotuð númer sem voru ætluð flutningsjöfnun</v>
          </cell>
          <cell r="AQ139" t="str">
            <v>RAF4ST FR</v>
          </cell>
        </row>
        <row r="140">
          <cell r="C140" t="str">
            <v>1900 1</v>
          </cell>
          <cell r="E140">
            <v>1603</v>
          </cell>
          <cell r="F140" t="str">
            <v>15 ónotuð númer sem voru ætluð flutningsjöfnun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C141" t="str">
            <v>1900 1</v>
          </cell>
          <cell r="E141">
            <v>1602</v>
          </cell>
          <cell r="F141" t="str">
            <v>15 ónotuð númer sem voru ætluð flutningsjöfnun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C142" t="str">
            <v>1900 1</v>
          </cell>
          <cell r="E142">
            <v>1601</v>
          </cell>
          <cell r="F142" t="str">
            <v>15 ónotuð númer sem voru ætluð flutningsjöfnun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C143" t="str">
            <v>1900 1</v>
          </cell>
          <cell r="E143">
            <v>1600</v>
          </cell>
          <cell r="F143" t="str">
            <v>15 ónotuð númer sem voru ætluð flutningsjöfnun</v>
          </cell>
          <cell r="AQ143" t="str">
            <v>RAF5LI FR</v>
          </cell>
        </row>
        <row r="144">
          <cell r="C144" t="str">
            <v>1900 1</v>
          </cell>
          <cell r="E144">
            <v>1599</v>
          </cell>
          <cell r="F144" t="str">
            <v>15 ónotuð númer sem voru ætluð flutningsjöfnun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C145" t="str">
            <v>1900 1</v>
          </cell>
          <cell r="E145">
            <v>1598</v>
          </cell>
          <cell r="F145" t="str">
            <v>15 ónotuð númer sem voru ætluð flutningsjöfnun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C146" t="str">
            <v>1900 1</v>
          </cell>
          <cell r="E146">
            <v>1597</v>
          </cell>
          <cell r="F146" t="str">
            <v>15 ónotuð númer sem voru ætluð flutningsjöfnun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C147" t="str">
            <v>1900 1</v>
          </cell>
          <cell r="E147">
            <v>1596</v>
          </cell>
          <cell r="F147" t="str">
            <v>15 ónotuð númer sem voru ætluð flutningsjöfnun</v>
          </cell>
          <cell r="AQ147" t="str">
            <v>RAF6UT FR</v>
          </cell>
        </row>
        <row r="148">
          <cell r="C148" t="str">
            <v>1900 1</v>
          </cell>
          <cell r="E148">
            <v>1595</v>
          </cell>
          <cell r="F148" t="str">
            <v>15 ónotuð númer sem voru ætluð flutningsjöfnun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C149" t="str">
            <v>1900 1</v>
          </cell>
          <cell r="E149">
            <v>1594</v>
          </cell>
          <cell r="F149" t="str">
            <v>15 ónotuð númer sem voru ætluð flutningsjöfnun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C150" t="str">
            <v>1900 1</v>
          </cell>
          <cell r="E150">
            <v>1593</v>
          </cell>
          <cell r="F150" t="str">
            <v>15 ónotuð númer sem voru ætluð flutningsjöfnun</v>
          </cell>
          <cell r="AQ150" t="str">
            <v>RAGEYM FR</v>
          </cell>
        </row>
        <row r="151">
          <cell r="C151" t="str">
            <v>1900 1</v>
          </cell>
          <cell r="E151">
            <v>1592</v>
          </cell>
          <cell r="F151" t="str">
            <v>15 ónotuð númer sem voru ætluð flutningsjöfnun</v>
          </cell>
          <cell r="AQ151" t="str">
            <v>RAHBLA FR</v>
          </cell>
        </row>
        <row r="152">
          <cell r="C152" t="str">
            <v>1900 1</v>
          </cell>
          <cell r="E152">
            <v>1591</v>
          </cell>
          <cell r="F152" t="str">
            <v>15 ónotuð númer sem voru ætluð flutningsjöfnun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VARUTR FO</v>
          </cell>
          <cell r="B153">
            <v>297</v>
          </cell>
          <cell r="C153" t="str">
            <v>2016 7</v>
          </cell>
          <cell r="D153">
            <v>42552</v>
          </cell>
          <cell r="E153">
            <v>1590</v>
          </cell>
          <cell r="F153" t="str">
            <v>Ákvörðun 226. stjórnarfundar 5. júlí 2016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VARFUA FO</v>
          </cell>
          <cell r="B154">
            <v>233</v>
          </cell>
          <cell r="C154" t="str">
            <v>2016 7</v>
          </cell>
          <cell r="D154">
            <v>42552</v>
          </cell>
          <cell r="E154">
            <v>1589</v>
          </cell>
          <cell r="F154" t="str">
            <v>Ákvörðun 226. stjórnarfundar 5. júlí 2016</v>
          </cell>
          <cell r="AQ154" t="str">
            <v>RAHBRU FR</v>
          </cell>
        </row>
        <row r="155">
          <cell r="A155" t="str">
            <v>PRELIT FO</v>
          </cell>
          <cell r="B155">
            <v>166</v>
          </cell>
          <cell r="C155" t="str">
            <v>2016 7</v>
          </cell>
          <cell r="D155">
            <v>42552</v>
          </cell>
          <cell r="E155">
            <v>1588</v>
          </cell>
          <cell r="F155" t="str">
            <v>Ákvörðun 226. stjórnarfundar 5. júlí 2016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OLIRYD FO</v>
          </cell>
          <cell r="B156">
            <v>199</v>
          </cell>
          <cell r="C156" t="str">
            <v>2016 7</v>
          </cell>
          <cell r="D156">
            <v>42552</v>
          </cell>
          <cell r="E156">
            <v>1587</v>
          </cell>
          <cell r="F156" t="str">
            <v>Ákvörðun 226. stjórnarfundar 5. júlí 2016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OLIRYD UM</v>
          </cell>
          <cell r="B157">
            <v>199</v>
          </cell>
          <cell r="C157" t="str">
            <v>2016 7</v>
          </cell>
          <cell r="D157">
            <v>42552</v>
          </cell>
          <cell r="E157">
            <v>1586</v>
          </cell>
          <cell r="F157" t="str">
            <v>Ákvörðun 226. stjórnarfundar 5. júlí 2016</v>
          </cell>
          <cell r="AQ157" t="str">
            <v>RAHKVI FR</v>
          </cell>
        </row>
        <row r="158">
          <cell r="A158" t="str">
            <v>MALKIT FO</v>
          </cell>
          <cell r="B158">
            <v>191</v>
          </cell>
          <cell r="C158" t="str">
            <v>2016 7</v>
          </cell>
          <cell r="D158">
            <v>42552</v>
          </cell>
          <cell r="E158">
            <v>1585</v>
          </cell>
          <cell r="F158" t="str">
            <v>Ákvörðun 226. stjórnarfundar 5. júlí 2016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MALKIT UM</v>
          </cell>
          <cell r="B159">
            <v>191</v>
          </cell>
          <cell r="C159" t="str">
            <v>2016 7</v>
          </cell>
          <cell r="D159">
            <v>42552</v>
          </cell>
          <cell r="E159">
            <v>1584</v>
          </cell>
          <cell r="F159" t="str">
            <v>Ákvörðun 226. stjórnarfundar 5. júlí 2016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MALING UM</v>
          </cell>
          <cell r="B160">
            <v>170</v>
          </cell>
          <cell r="C160" t="str">
            <v>2016 7</v>
          </cell>
          <cell r="D160">
            <v>42552</v>
          </cell>
          <cell r="E160">
            <v>1583</v>
          </cell>
          <cell r="F160" t="str">
            <v>Ákvörðun 226. stjórnarfundar 5. júlí 2016</v>
          </cell>
          <cell r="AQ160" t="str">
            <v>RAHLIT FR</v>
          </cell>
        </row>
        <row r="161">
          <cell r="A161" t="str">
            <v>MALING FO</v>
          </cell>
          <cell r="B161">
            <v>170</v>
          </cell>
          <cell r="C161" t="str">
            <v>2016 7</v>
          </cell>
          <cell r="D161">
            <v>42552</v>
          </cell>
          <cell r="E161">
            <v>1582</v>
          </cell>
          <cell r="F161" t="str">
            <v>Ákvörðun 226. stjórnarfundar 5. júlí 2016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LEYTER EV</v>
          </cell>
          <cell r="B162">
            <v>159</v>
          </cell>
          <cell r="C162" t="str">
            <v>2016 7</v>
          </cell>
          <cell r="D162">
            <v>42552</v>
          </cell>
          <cell r="E162">
            <v>1581</v>
          </cell>
          <cell r="F162" t="str">
            <v>Ákvörðun 226. stjórnarfundar 5. júlí 2016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LEYTER FO</v>
          </cell>
          <cell r="B163">
            <v>159</v>
          </cell>
          <cell r="C163" t="str">
            <v>2016 7</v>
          </cell>
          <cell r="D163">
            <v>42552</v>
          </cell>
          <cell r="E163">
            <v>1580</v>
          </cell>
          <cell r="F163" t="str">
            <v>Ákvörðun 226. stjórnarfundar 5. júlí 2016</v>
          </cell>
          <cell r="AQ163" t="str">
            <v>RAHNIK FR</v>
          </cell>
        </row>
        <row r="164">
          <cell r="A164" t="str">
            <v>LEYTER UM</v>
          </cell>
          <cell r="B164">
            <v>159</v>
          </cell>
          <cell r="C164" t="str">
            <v>2016 7</v>
          </cell>
          <cell r="D164">
            <v>42552</v>
          </cell>
          <cell r="E164">
            <v>1579</v>
          </cell>
          <cell r="F164" t="str">
            <v>Ákvörðun 226. stjórnarfundar 5. júlí 2016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LEYTER AN</v>
          </cell>
          <cell r="B165">
            <v>159</v>
          </cell>
          <cell r="C165" t="str">
            <v>2016 7</v>
          </cell>
          <cell r="D165">
            <v>42552</v>
          </cell>
          <cell r="E165">
            <v>1578</v>
          </cell>
          <cell r="F165" t="str">
            <v>Ákvörðun 226. stjórnarfundar 5. júlí 2016</v>
          </cell>
          <cell r="AQ165" t="str">
            <v>RAHNIM FR</v>
          </cell>
        </row>
        <row r="166">
          <cell r="A166" t="str">
            <v>LEYFOR UM</v>
          </cell>
          <cell r="B166">
            <v>156</v>
          </cell>
          <cell r="C166" t="str">
            <v>2016 7</v>
          </cell>
          <cell r="D166">
            <v>42552</v>
          </cell>
          <cell r="E166">
            <v>1577</v>
          </cell>
          <cell r="F166" t="str">
            <v>Ákvörðun 226. stjórnarfundar 5. júlí 2016</v>
          </cell>
          <cell r="AQ166" t="str">
            <v>TUNBLA FR</v>
          </cell>
        </row>
        <row r="167">
          <cell r="A167" t="str">
            <v>LEYFOR FO</v>
          </cell>
          <cell r="B167">
            <v>156</v>
          </cell>
          <cell r="C167" t="str">
            <v>2016 7</v>
          </cell>
          <cell r="D167">
            <v>42552</v>
          </cell>
          <cell r="E167">
            <v>1576</v>
          </cell>
          <cell r="F167" t="str">
            <v>Ákvörðun 226. stjórnarfundar 5. júlí 2016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A168" t="str">
            <v>ISOSYA FO</v>
          </cell>
          <cell r="B168">
            <v>216</v>
          </cell>
          <cell r="C168" t="str">
            <v>2016 7</v>
          </cell>
          <cell r="D168">
            <v>42552</v>
          </cell>
          <cell r="E168">
            <v>1575</v>
          </cell>
          <cell r="F168" t="str">
            <v>Ákvörðun 226. stjórnarfundar 5. júlí 2016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266</v>
          </cell>
          <cell r="EL168">
            <v>266</v>
          </cell>
          <cell r="EM168">
            <v>266</v>
          </cell>
          <cell r="EN168">
            <v>266</v>
          </cell>
          <cell r="EO168">
            <v>266</v>
          </cell>
          <cell r="EP168">
            <v>266</v>
          </cell>
          <cell r="EQ168">
            <v>266</v>
          </cell>
          <cell r="ER168">
            <v>266</v>
          </cell>
          <cell r="ES168">
            <v>266</v>
          </cell>
          <cell r="ET168">
            <v>266</v>
          </cell>
          <cell r="EU168">
            <v>266</v>
          </cell>
          <cell r="EV168">
            <v>266</v>
          </cell>
          <cell r="EW168">
            <v>266</v>
          </cell>
          <cell r="EX168">
            <v>266</v>
          </cell>
          <cell r="EY168">
            <v>266</v>
          </cell>
          <cell r="EZ168">
            <v>266</v>
          </cell>
          <cell r="FA168">
            <v>266</v>
          </cell>
          <cell r="FB168">
            <v>266</v>
          </cell>
          <cell r="FC168">
            <v>266</v>
          </cell>
          <cell r="FD168">
            <v>266</v>
          </cell>
          <cell r="FE168">
            <v>266</v>
          </cell>
          <cell r="FF168">
            <v>266</v>
          </cell>
          <cell r="FG168">
            <v>266</v>
          </cell>
          <cell r="FH168">
            <v>266</v>
          </cell>
          <cell r="FI168">
            <v>266</v>
          </cell>
          <cell r="FJ168">
            <v>266</v>
          </cell>
          <cell r="FK168">
            <v>266</v>
          </cell>
          <cell r="FL168">
            <v>266</v>
          </cell>
          <cell r="FM168">
            <v>266</v>
          </cell>
          <cell r="FN168">
            <v>266</v>
          </cell>
          <cell r="FO168">
            <v>266</v>
          </cell>
          <cell r="FP168">
            <v>266</v>
          </cell>
          <cell r="FQ168">
            <v>266</v>
          </cell>
          <cell r="FR168">
            <v>266</v>
          </cell>
          <cell r="FS168">
            <v>266</v>
          </cell>
          <cell r="FT168">
            <v>266</v>
          </cell>
          <cell r="FU168">
            <v>266</v>
          </cell>
          <cell r="FV168">
            <v>266</v>
          </cell>
          <cell r="FW168">
            <v>266</v>
          </cell>
          <cell r="FX168">
            <v>266</v>
          </cell>
          <cell r="FY168">
            <v>266</v>
          </cell>
          <cell r="FZ168">
            <v>266</v>
          </cell>
          <cell r="GA168">
            <v>266</v>
          </cell>
          <cell r="GB168">
            <v>266</v>
          </cell>
          <cell r="GC168">
            <v>266</v>
          </cell>
          <cell r="GD168">
            <v>266</v>
          </cell>
          <cell r="GE168">
            <v>266</v>
          </cell>
          <cell r="GF168">
            <v>266</v>
          </cell>
          <cell r="GG168">
            <v>266</v>
          </cell>
          <cell r="GH168">
            <v>266</v>
          </cell>
          <cell r="GI168">
            <v>266</v>
          </cell>
          <cell r="GJ168">
            <v>266</v>
          </cell>
          <cell r="GK168">
            <v>266</v>
          </cell>
          <cell r="GL168">
            <v>266</v>
          </cell>
          <cell r="GM168">
            <v>266</v>
          </cell>
          <cell r="GN168">
            <v>266</v>
          </cell>
          <cell r="GO168">
            <v>266</v>
          </cell>
          <cell r="GP168">
            <v>266</v>
          </cell>
          <cell r="GQ168">
            <v>266</v>
          </cell>
          <cell r="GR168">
            <v>266</v>
          </cell>
        </row>
        <row r="169">
          <cell r="A169" t="str">
            <v>HALEFN FO</v>
          </cell>
          <cell r="B169">
            <v>339</v>
          </cell>
          <cell r="C169" t="str">
            <v>2016 7</v>
          </cell>
          <cell r="D169">
            <v>42552</v>
          </cell>
          <cell r="E169">
            <v>1574</v>
          </cell>
          <cell r="F169" t="str">
            <v>Ákvörðun 226. stjórnarfundar 5. júlí 2016</v>
          </cell>
          <cell r="AQ169" t="str">
            <v>VARFUA FR</v>
          </cell>
        </row>
        <row r="170">
          <cell r="A170" t="str">
            <v>FRMEFN UM</v>
          </cell>
          <cell r="B170">
            <v>155</v>
          </cell>
          <cell r="C170" t="str">
            <v>2016 7</v>
          </cell>
          <cell r="D170">
            <v>42552</v>
          </cell>
          <cell r="E170">
            <v>1573</v>
          </cell>
          <cell r="F170" t="str">
            <v>Ákvörðun 226. stjórnarfundar 5. júlí 2016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340</v>
          </cell>
          <cell r="EL170">
            <v>340</v>
          </cell>
          <cell r="EM170">
            <v>340</v>
          </cell>
          <cell r="EN170">
            <v>340</v>
          </cell>
          <cell r="EO170">
            <v>340</v>
          </cell>
          <cell r="EP170">
            <v>340</v>
          </cell>
          <cell r="EQ170">
            <v>340</v>
          </cell>
          <cell r="ER170">
            <v>340</v>
          </cell>
          <cell r="ES170">
            <v>340</v>
          </cell>
          <cell r="ET170">
            <v>340</v>
          </cell>
          <cell r="EU170">
            <v>340</v>
          </cell>
          <cell r="EV170">
            <v>340</v>
          </cell>
          <cell r="EW170">
            <v>340</v>
          </cell>
          <cell r="EX170">
            <v>340</v>
          </cell>
          <cell r="EY170">
            <v>340</v>
          </cell>
          <cell r="EZ170">
            <v>340</v>
          </cell>
          <cell r="FA170">
            <v>340</v>
          </cell>
          <cell r="FB170">
            <v>340</v>
          </cell>
          <cell r="FC170">
            <v>340</v>
          </cell>
          <cell r="FD170">
            <v>340</v>
          </cell>
          <cell r="FE170">
            <v>340</v>
          </cell>
          <cell r="FF170">
            <v>340</v>
          </cell>
          <cell r="FG170">
            <v>340</v>
          </cell>
          <cell r="FH170">
            <v>340</v>
          </cell>
          <cell r="FI170">
            <v>340</v>
          </cell>
          <cell r="FJ170">
            <v>340</v>
          </cell>
          <cell r="FK170">
            <v>340</v>
          </cell>
          <cell r="FL170">
            <v>340</v>
          </cell>
          <cell r="FM170">
            <v>340</v>
          </cell>
          <cell r="FN170">
            <v>340</v>
          </cell>
          <cell r="FO170">
            <v>340</v>
          </cell>
          <cell r="FP170">
            <v>340</v>
          </cell>
          <cell r="FQ170">
            <v>340</v>
          </cell>
          <cell r="FR170">
            <v>340</v>
          </cell>
          <cell r="FS170">
            <v>340</v>
          </cell>
          <cell r="FT170">
            <v>340</v>
          </cell>
          <cell r="FU170">
            <v>340</v>
          </cell>
          <cell r="FV170">
            <v>340</v>
          </cell>
          <cell r="FW170">
            <v>340</v>
          </cell>
          <cell r="FX170">
            <v>340</v>
          </cell>
          <cell r="FY170">
            <v>340</v>
          </cell>
          <cell r="FZ170">
            <v>340</v>
          </cell>
          <cell r="GA170">
            <v>340</v>
          </cell>
          <cell r="GB170">
            <v>340</v>
          </cell>
          <cell r="GC170">
            <v>340</v>
          </cell>
          <cell r="GD170">
            <v>340</v>
          </cell>
          <cell r="GE170">
            <v>340</v>
          </cell>
          <cell r="GF170">
            <v>340</v>
          </cell>
          <cell r="GG170">
            <v>340</v>
          </cell>
          <cell r="GH170">
            <v>340</v>
          </cell>
          <cell r="GI170">
            <v>340</v>
          </cell>
          <cell r="GJ170">
            <v>340</v>
          </cell>
          <cell r="GK170">
            <v>340</v>
          </cell>
          <cell r="GL170">
            <v>340</v>
          </cell>
          <cell r="GM170">
            <v>340</v>
          </cell>
          <cell r="GN170">
            <v>340</v>
          </cell>
          <cell r="GO170">
            <v>340</v>
          </cell>
          <cell r="GP170">
            <v>340</v>
          </cell>
          <cell r="GQ170">
            <v>340</v>
          </cell>
          <cell r="GR170">
            <v>340</v>
          </cell>
        </row>
        <row r="171">
          <cell r="A171" t="str">
            <v>FRMEFN FO</v>
          </cell>
          <cell r="B171">
            <v>155</v>
          </cell>
          <cell r="C171" t="str">
            <v>2016 7</v>
          </cell>
          <cell r="D171">
            <v>42552</v>
          </cell>
          <cell r="E171">
            <v>1572</v>
          </cell>
          <cell r="F171" t="str">
            <v>Ákvörðun 226. stjórnarfundar 5. júlí 2016</v>
          </cell>
          <cell r="AQ171" t="str">
            <v>VARUTR FR</v>
          </cell>
        </row>
        <row r="172">
          <cell r="A172" t="str">
            <v>BSHBRE FO</v>
          </cell>
          <cell r="B172">
            <v>161</v>
          </cell>
          <cell r="C172" t="str">
            <v>2016 7</v>
          </cell>
          <cell r="D172">
            <v>42552</v>
          </cell>
          <cell r="E172">
            <v>1571</v>
          </cell>
          <cell r="F172" t="str">
            <v>Ákvörðun 226. stjórnarfundar 5. júlí 2016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A173" t="str">
            <v>RAF1AN AN</v>
          </cell>
          <cell r="B173">
            <v>75</v>
          </cell>
          <cell r="C173" t="str">
            <v>2016 6</v>
          </cell>
          <cell r="D173">
            <v>42522</v>
          </cell>
          <cell r="E173">
            <v>1570</v>
          </cell>
          <cell r="F173" t="str">
            <v>Ákv. 225. stjórnafundar 31. maí 2016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A174" t="str">
            <v>RAF1AN EV</v>
          </cell>
          <cell r="B174">
            <v>75</v>
          </cell>
          <cell r="C174" t="str">
            <v>2016 6</v>
          </cell>
          <cell r="D174">
            <v>42522</v>
          </cell>
          <cell r="E174">
            <v>1569</v>
          </cell>
          <cell r="F174" t="str">
            <v>Ákv. 225. stjórnafundar 31. maí 2016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A175" t="str">
            <v>RAF1AN OV</v>
          </cell>
          <cell r="B175">
            <v>75</v>
          </cell>
          <cell r="C175" t="str">
            <v>2016 6</v>
          </cell>
          <cell r="D175">
            <v>42522</v>
          </cell>
          <cell r="E175">
            <v>1568</v>
          </cell>
          <cell r="F175" t="str">
            <v>Ákv. 225. stjórnafundar 31. maí 2016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A176" t="str">
            <v>RAF1ME AN</v>
          </cell>
          <cell r="B176">
            <v>75</v>
          </cell>
          <cell r="C176" t="str">
            <v>2016 6</v>
          </cell>
          <cell r="D176">
            <v>42522</v>
          </cell>
          <cell r="E176">
            <v>1567</v>
          </cell>
          <cell r="F176" t="str">
            <v>Ákv. 225. stjórnafundar 31. maí 2016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A177" t="str">
            <v>RAF1ME EV</v>
          </cell>
          <cell r="B177">
            <v>75</v>
          </cell>
          <cell r="C177" t="str">
            <v>2016 6</v>
          </cell>
          <cell r="D177">
            <v>42522</v>
          </cell>
          <cell r="E177">
            <v>1566</v>
          </cell>
          <cell r="F177" t="str">
            <v>Ákv. 225. stjórnafundar 31. maí 2016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A178" t="str">
            <v>RAF1ME OV</v>
          </cell>
          <cell r="B178">
            <v>75</v>
          </cell>
          <cell r="C178" t="str">
            <v>2016 6</v>
          </cell>
          <cell r="D178">
            <v>42522</v>
          </cell>
          <cell r="E178">
            <v>1565</v>
          </cell>
          <cell r="F178" t="str">
            <v>Ákv. 225. stjórnafundar 31. maí 2016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A179" t="str">
            <v>RAF2FL AN</v>
          </cell>
          <cell r="B179">
            <v>79</v>
          </cell>
          <cell r="C179" t="str">
            <v>2016 6</v>
          </cell>
          <cell r="D179">
            <v>42522</v>
          </cell>
          <cell r="E179">
            <v>1564</v>
          </cell>
          <cell r="F179" t="str">
            <v>Ákv. 225. stjórnafundar 31. maí 2016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A180" t="str">
            <v>RAF2FL EV</v>
          </cell>
          <cell r="B180">
            <v>79</v>
          </cell>
          <cell r="C180" t="str">
            <v>2016 6</v>
          </cell>
          <cell r="D180">
            <v>42522</v>
          </cell>
          <cell r="E180">
            <v>1563</v>
          </cell>
          <cell r="F180" t="str">
            <v>Ákv. 225. stjórnafundar 31. maí 2016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A181" t="str">
            <v>RAF2FL OV</v>
          </cell>
          <cell r="B181">
            <v>79</v>
          </cell>
          <cell r="C181" t="str">
            <v>2016 6</v>
          </cell>
          <cell r="D181">
            <v>42522</v>
          </cell>
          <cell r="E181">
            <v>1562</v>
          </cell>
          <cell r="F181" t="str">
            <v>Ákv. 225. stjórnafundar 31. maí 2016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RAF2TU AN</v>
          </cell>
          <cell r="B182">
            <v>79</v>
          </cell>
          <cell r="C182" t="str">
            <v>2016 6</v>
          </cell>
          <cell r="D182">
            <v>42522</v>
          </cell>
          <cell r="E182">
            <v>1561</v>
          </cell>
          <cell r="F182" t="str">
            <v>Ákv. 225. stjórnafundar 31. maí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RAF2TU EV</v>
          </cell>
          <cell r="B183">
            <v>79</v>
          </cell>
          <cell r="C183" t="str">
            <v>2016 6</v>
          </cell>
          <cell r="D183">
            <v>42522</v>
          </cell>
          <cell r="E183">
            <v>1560</v>
          </cell>
          <cell r="F183" t="str">
            <v>Ákv. 225. stjórnafundar 31. maí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RAF2TU OV</v>
          </cell>
          <cell r="B184">
            <v>79</v>
          </cell>
          <cell r="C184" t="str">
            <v>2016 6</v>
          </cell>
          <cell r="D184">
            <v>42522</v>
          </cell>
          <cell r="E184">
            <v>1559</v>
          </cell>
          <cell r="F184" t="str">
            <v>Ákv. 225. stjórnafundar 31. maí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RAF3PE AN</v>
          </cell>
          <cell r="B185">
            <v>93</v>
          </cell>
          <cell r="C185" t="str">
            <v>2016 6</v>
          </cell>
          <cell r="D185">
            <v>42522</v>
          </cell>
          <cell r="E185">
            <v>1558</v>
          </cell>
          <cell r="F185" t="str">
            <v>Ákv. 225. stjórnafundar 31. maí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RAF3PE EV</v>
          </cell>
          <cell r="B186">
            <v>93</v>
          </cell>
          <cell r="C186" t="str">
            <v>2016 6</v>
          </cell>
          <cell r="D186">
            <v>42522</v>
          </cell>
          <cell r="E186">
            <v>1557</v>
          </cell>
          <cell r="F186" t="str">
            <v>Ákv. 225. stjórnafundar 31. maí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RAF3PE OV</v>
          </cell>
          <cell r="B187">
            <v>93</v>
          </cell>
          <cell r="C187" t="str">
            <v>2016 6</v>
          </cell>
          <cell r="D187">
            <v>42522</v>
          </cell>
          <cell r="E187">
            <v>1556</v>
          </cell>
          <cell r="F187" t="str">
            <v>Ákv. 225. stjórnafundar 31. maí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RAF4ST AN</v>
          </cell>
          <cell r="B188">
            <v>17</v>
          </cell>
          <cell r="C188" t="str">
            <v>2016 6</v>
          </cell>
          <cell r="D188">
            <v>42522</v>
          </cell>
          <cell r="E188">
            <v>1555</v>
          </cell>
          <cell r="F188" t="str">
            <v>Ákv. 225. stjórnafundar 31. maí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RAF4ST EV</v>
          </cell>
          <cell r="B189">
            <v>17</v>
          </cell>
          <cell r="C189" t="str">
            <v>2016 6</v>
          </cell>
          <cell r="D189">
            <v>42522</v>
          </cell>
          <cell r="E189">
            <v>1554</v>
          </cell>
          <cell r="F189" t="str">
            <v>Ákv. 225. stjórnafundar 31. maí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RAF4ST OV</v>
          </cell>
          <cell r="B190">
            <v>17</v>
          </cell>
          <cell r="C190" t="str">
            <v>2016 6</v>
          </cell>
          <cell r="D190">
            <v>42522</v>
          </cell>
          <cell r="E190">
            <v>1553</v>
          </cell>
          <cell r="F190" t="str">
            <v>Ákv. 225. stjórnafundar 31. maí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RAF5LI AN</v>
          </cell>
          <cell r="B191">
            <v>27</v>
          </cell>
          <cell r="C191" t="str">
            <v>2016 6</v>
          </cell>
          <cell r="D191">
            <v>42522</v>
          </cell>
          <cell r="E191">
            <v>1552</v>
          </cell>
          <cell r="F191" t="str">
            <v>Ákv. 225. stjórnafundar 31. maí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RAF5LI EV</v>
          </cell>
          <cell r="B192">
            <v>27</v>
          </cell>
          <cell r="C192" t="str">
            <v>2016 6</v>
          </cell>
          <cell r="D192">
            <v>42522</v>
          </cell>
          <cell r="E192">
            <v>1551</v>
          </cell>
          <cell r="F192" t="str">
            <v>Ákv. 225. stjórnafundar 31. maí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RAF5LI OV</v>
          </cell>
          <cell r="B193">
            <v>27</v>
          </cell>
          <cell r="C193" t="str">
            <v>2016 6</v>
          </cell>
          <cell r="D193">
            <v>42522</v>
          </cell>
          <cell r="E193">
            <v>1550</v>
          </cell>
          <cell r="F193" t="str">
            <v>Ákv. 225. stjórnafundar 31. maí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RAF6UT AN</v>
          </cell>
          <cell r="B194">
            <v>18</v>
          </cell>
          <cell r="C194" t="str">
            <v>2016 6</v>
          </cell>
          <cell r="D194">
            <v>42522</v>
          </cell>
          <cell r="E194">
            <v>1549</v>
          </cell>
          <cell r="F194" t="str">
            <v>Ákv. 225. stjórnafundar 31. maí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RAF6UT EV</v>
          </cell>
          <cell r="B195">
            <v>18</v>
          </cell>
          <cell r="C195" t="str">
            <v>2016 6</v>
          </cell>
          <cell r="D195">
            <v>42522</v>
          </cell>
          <cell r="E195">
            <v>1548</v>
          </cell>
          <cell r="F195" t="str">
            <v>Ákv. 225. stjórnafundar 31. maí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RAF6UT OV</v>
          </cell>
          <cell r="B196">
            <v>18</v>
          </cell>
          <cell r="C196" t="str">
            <v>2016 6</v>
          </cell>
          <cell r="D196">
            <v>42522</v>
          </cell>
          <cell r="E196">
            <v>1547</v>
          </cell>
          <cell r="F196" t="str">
            <v>Ákv. 225. stjórnafundar 31. maí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OLISMU FO</v>
          </cell>
          <cell r="B197">
            <v>96</v>
          </cell>
          <cell r="C197" t="str">
            <v>2016 4</v>
          </cell>
          <cell r="D197">
            <v>42461</v>
          </cell>
          <cell r="E197">
            <v>1546</v>
          </cell>
          <cell r="F197" t="str">
            <v>Breytt endurgjald vegna spilliefna og breytingar á greiðslum fyrir OLISMU/OLISMA. Ákv. á stjórnarfundi nr. 222, þann 26.4.2016. T.póstur frá ÓK  29.4.12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OLISMU UM</v>
          </cell>
          <cell r="B198">
            <v>96</v>
          </cell>
          <cell r="C198" t="str">
            <v>2016 4</v>
          </cell>
          <cell r="D198">
            <v>42461</v>
          </cell>
          <cell r="E198">
            <v>1545</v>
          </cell>
          <cell r="F198" t="str">
            <v>Breytt endurgjald vegna spilliefna og breytingar á greiðslum fyrir OLISMU/OLISMA. Ákv. á stjórnarfundi nr. 222, þann 26.4.2016. T.póstur frá ÓK  29.4.12</v>
          </cell>
          <cell r="AA198" t="str">
            <v>2012 12</v>
          </cell>
          <cell r="AB198">
            <v>14</v>
          </cell>
        </row>
        <row r="199">
          <cell r="A199" t="str">
            <v>OLISMA FO</v>
          </cell>
          <cell r="B199">
            <v>15</v>
          </cell>
          <cell r="C199" t="str">
            <v>2016 4</v>
          </cell>
          <cell r="D199">
            <v>42461</v>
          </cell>
          <cell r="E199">
            <v>1544</v>
          </cell>
          <cell r="F199" t="str">
            <v>Breytt endurgjald vegna spilliefna og breytingar á greiðslum fyrir OLISMU/OLISMA. Ákv. á stjórnarfundi nr. 222, þann 26.4.2016. T.póstur frá ÓK  29.4.12</v>
          </cell>
          <cell r="AA199" t="str">
            <v>2013 1</v>
          </cell>
          <cell r="AB199">
            <v>15</v>
          </cell>
        </row>
        <row r="200">
          <cell r="A200" t="str">
            <v>OLISMA UM</v>
          </cell>
          <cell r="B200">
            <v>15</v>
          </cell>
          <cell r="C200" t="str">
            <v>2016 4</v>
          </cell>
          <cell r="D200">
            <v>42461</v>
          </cell>
          <cell r="E200">
            <v>1543</v>
          </cell>
          <cell r="F200" t="str">
            <v>Breytt endurgjald vegna spilliefna og breytingar á greiðslum fyrir OLISMU/OLISMA. Ákv. á stjórnarfundi nr. 222, þann 26.4.2016. T.póstur frá ÓK  29.4.12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VARUTR FO</v>
          </cell>
          <cell r="B201">
            <v>289</v>
          </cell>
          <cell r="C201" t="str">
            <v>2016 4</v>
          </cell>
          <cell r="D201">
            <v>42461</v>
          </cell>
          <cell r="E201">
            <v>1542</v>
          </cell>
          <cell r="F201" t="str">
            <v>Breytt endurgjald vegna spilliefna. Ákv. á stjórnarfundi nr. 222, þann 26.4.2016. T.póstur frá ÓK  29.4.16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1680</v>
          </cell>
          <cell r="EL201">
            <v>1680</v>
          </cell>
          <cell r="EM201">
            <v>1680</v>
          </cell>
          <cell r="EN201">
            <v>1680</v>
          </cell>
          <cell r="EO201">
            <v>1680</v>
          </cell>
          <cell r="EP201">
            <v>1680</v>
          </cell>
          <cell r="EQ201">
            <v>1680</v>
          </cell>
          <cell r="ER201">
            <v>1680</v>
          </cell>
          <cell r="ES201">
            <v>1680</v>
          </cell>
          <cell r="ET201">
            <v>1680</v>
          </cell>
          <cell r="EU201">
            <v>1680</v>
          </cell>
          <cell r="EV201">
            <v>1680</v>
          </cell>
          <cell r="EW201">
            <v>1680</v>
          </cell>
          <cell r="EX201">
            <v>1680</v>
          </cell>
          <cell r="EY201">
            <v>1680</v>
          </cell>
          <cell r="EZ201">
            <v>1680</v>
          </cell>
          <cell r="FA201">
            <v>1680</v>
          </cell>
          <cell r="FB201">
            <v>1680</v>
          </cell>
          <cell r="FC201">
            <v>1680</v>
          </cell>
          <cell r="FD201">
            <v>1680</v>
          </cell>
          <cell r="FE201">
            <v>1680</v>
          </cell>
          <cell r="FF201">
            <v>1680</v>
          </cell>
          <cell r="FG201">
            <v>1680</v>
          </cell>
          <cell r="FH201">
            <v>1680</v>
          </cell>
          <cell r="FI201">
            <v>1680</v>
          </cell>
          <cell r="FJ201">
            <v>1680</v>
          </cell>
          <cell r="FK201">
            <v>1680</v>
          </cell>
          <cell r="FL201">
            <v>1680</v>
          </cell>
          <cell r="FM201">
            <v>1680</v>
          </cell>
          <cell r="FN201">
            <v>1680</v>
          </cell>
          <cell r="FO201">
            <v>1680</v>
          </cell>
          <cell r="FP201">
            <v>1680</v>
          </cell>
          <cell r="FQ201">
            <v>1680</v>
          </cell>
          <cell r="FR201">
            <v>1680</v>
          </cell>
          <cell r="FS201">
            <v>1680</v>
          </cell>
          <cell r="FT201">
            <v>1680</v>
          </cell>
          <cell r="FU201">
            <v>1680</v>
          </cell>
          <cell r="FV201">
            <v>1680</v>
          </cell>
          <cell r="FW201">
            <v>1680</v>
          </cell>
          <cell r="FX201">
            <v>1680</v>
          </cell>
          <cell r="FY201">
            <v>1680</v>
          </cell>
          <cell r="FZ201">
            <v>1680</v>
          </cell>
          <cell r="GA201">
            <v>1680</v>
          </cell>
          <cell r="GB201">
            <v>1680</v>
          </cell>
          <cell r="GC201">
            <v>1680</v>
          </cell>
          <cell r="GD201">
            <v>1680</v>
          </cell>
          <cell r="GE201">
            <v>1680</v>
          </cell>
          <cell r="GF201">
            <v>1680</v>
          </cell>
          <cell r="GG201">
            <v>1680</v>
          </cell>
          <cell r="GH201">
            <v>1680</v>
          </cell>
          <cell r="GI201">
            <v>1680</v>
          </cell>
          <cell r="GJ201">
            <v>1680</v>
          </cell>
          <cell r="GK201">
            <v>1680</v>
          </cell>
          <cell r="GL201">
            <v>1680</v>
          </cell>
          <cell r="GM201">
            <v>1680</v>
          </cell>
          <cell r="GN201">
            <v>1680</v>
          </cell>
          <cell r="GO201">
            <v>1680</v>
          </cell>
          <cell r="GP201">
            <v>1680</v>
          </cell>
          <cell r="GQ201">
            <v>1680</v>
          </cell>
          <cell r="GR201">
            <v>1680</v>
          </cell>
        </row>
        <row r="202">
          <cell r="A202" t="str">
            <v>VARFUA FO</v>
          </cell>
          <cell r="B202">
            <v>228</v>
          </cell>
          <cell r="C202" t="str">
            <v>2016 4</v>
          </cell>
          <cell r="D202">
            <v>42461</v>
          </cell>
          <cell r="E202">
            <v>1541</v>
          </cell>
          <cell r="F202" t="str">
            <v>Breytt endurgjald vegna spilliefna. Ákv. á stjórnarfundi nr. 222, þann 26.4.2016. T.póstur frá ÓK  29.4.16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PRELIT FO</v>
          </cell>
          <cell r="B203">
            <v>162</v>
          </cell>
          <cell r="C203" t="str">
            <v>2016 4</v>
          </cell>
          <cell r="D203">
            <v>42461</v>
          </cell>
          <cell r="E203">
            <v>1540</v>
          </cell>
          <cell r="F203" t="str">
            <v>Breytt endurgjald vegna spilliefna. Ákv. á stjórnarfundi nr. 222, þann 26.4.2016. T.póstur frá ÓK  29.4.16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1679</v>
          </cell>
          <cell r="EL203">
            <v>1679</v>
          </cell>
          <cell r="EM203">
            <v>1679</v>
          </cell>
          <cell r="EN203">
            <v>1679</v>
          </cell>
          <cell r="EO203">
            <v>1679</v>
          </cell>
          <cell r="EP203">
            <v>1679</v>
          </cell>
          <cell r="EQ203">
            <v>1679</v>
          </cell>
          <cell r="ER203">
            <v>1679</v>
          </cell>
          <cell r="ES203">
            <v>1679</v>
          </cell>
          <cell r="ET203">
            <v>1679</v>
          </cell>
          <cell r="EU203">
            <v>1679</v>
          </cell>
          <cell r="EV203">
            <v>1679</v>
          </cell>
          <cell r="EW203">
            <v>1679</v>
          </cell>
          <cell r="EX203">
            <v>1679</v>
          </cell>
          <cell r="EY203">
            <v>1679</v>
          </cell>
          <cell r="EZ203">
            <v>1679</v>
          </cell>
          <cell r="FA203">
            <v>1679</v>
          </cell>
          <cell r="FB203">
            <v>1679</v>
          </cell>
          <cell r="FC203">
            <v>1679</v>
          </cell>
          <cell r="FD203">
            <v>1679</v>
          </cell>
          <cell r="FE203">
            <v>1679</v>
          </cell>
          <cell r="FF203">
            <v>1679</v>
          </cell>
          <cell r="FG203">
            <v>1679</v>
          </cell>
          <cell r="FH203">
            <v>1679</v>
          </cell>
          <cell r="FI203">
            <v>1679</v>
          </cell>
          <cell r="FJ203">
            <v>1679</v>
          </cell>
          <cell r="FK203">
            <v>1679</v>
          </cell>
          <cell r="FL203">
            <v>1679</v>
          </cell>
          <cell r="FM203">
            <v>1679</v>
          </cell>
          <cell r="FN203">
            <v>1679</v>
          </cell>
          <cell r="FO203">
            <v>1679</v>
          </cell>
          <cell r="FP203">
            <v>1679</v>
          </cell>
          <cell r="FQ203">
            <v>1679</v>
          </cell>
          <cell r="FR203">
            <v>1679</v>
          </cell>
          <cell r="FS203">
            <v>1679</v>
          </cell>
          <cell r="FT203">
            <v>1679</v>
          </cell>
          <cell r="FU203">
            <v>1679</v>
          </cell>
          <cell r="FV203">
            <v>1679</v>
          </cell>
          <cell r="FW203">
            <v>1679</v>
          </cell>
          <cell r="FX203">
            <v>1679</v>
          </cell>
          <cell r="FY203">
            <v>1679</v>
          </cell>
          <cell r="FZ203">
            <v>1679</v>
          </cell>
          <cell r="GA203">
            <v>1679</v>
          </cell>
          <cell r="GB203">
            <v>1679</v>
          </cell>
          <cell r="GC203">
            <v>1679</v>
          </cell>
          <cell r="GD203">
            <v>1679</v>
          </cell>
          <cell r="GE203">
            <v>1679</v>
          </cell>
          <cell r="GF203">
            <v>1679</v>
          </cell>
          <cell r="GG203">
            <v>1679</v>
          </cell>
          <cell r="GH203">
            <v>1679</v>
          </cell>
          <cell r="GI203">
            <v>1679</v>
          </cell>
          <cell r="GJ203">
            <v>1679</v>
          </cell>
          <cell r="GK203">
            <v>1679</v>
          </cell>
          <cell r="GL203">
            <v>1679</v>
          </cell>
          <cell r="GM203">
            <v>1679</v>
          </cell>
          <cell r="GN203">
            <v>1679</v>
          </cell>
          <cell r="GO203">
            <v>1679</v>
          </cell>
          <cell r="GP203">
            <v>1679</v>
          </cell>
          <cell r="GQ203">
            <v>1679</v>
          </cell>
          <cell r="GR203">
            <v>1679</v>
          </cell>
        </row>
        <row r="204">
          <cell r="A204" t="str">
            <v>OLIRYD FO</v>
          </cell>
          <cell r="B204">
            <v>195</v>
          </cell>
          <cell r="C204" t="str">
            <v>2016 4</v>
          </cell>
          <cell r="D204">
            <v>42461</v>
          </cell>
          <cell r="E204">
            <v>1539</v>
          </cell>
          <cell r="F204" t="str">
            <v>Breytt endurgjald vegna spilliefna. Ákv. á stjórnarfundi nr. 222, þann 26.4.2016. T.póstur frá ÓK  29.4.16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OLIRYD UM</v>
          </cell>
          <cell r="B205">
            <v>195</v>
          </cell>
          <cell r="C205" t="str">
            <v>2016 4</v>
          </cell>
          <cell r="D205">
            <v>42461</v>
          </cell>
          <cell r="E205">
            <v>1538</v>
          </cell>
          <cell r="F205" t="str">
            <v>Breytt endurgjald vegna spilliefna. Ákv. á stjórnarfundi nr. 222, þann 26.4.2016. T.póstur frá ÓK  29.4.16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1678</v>
          </cell>
          <cell r="EL205">
            <v>1678</v>
          </cell>
          <cell r="EM205">
            <v>1678</v>
          </cell>
          <cell r="EN205">
            <v>1678</v>
          </cell>
          <cell r="EO205">
            <v>1678</v>
          </cell>
          <cell r="EP205">
            <v>1678</v>
          </cell>
          <cell r="EQ205">
            <v>1678</v>
          </cell>
          <cell r="ER205">
            <v>1678</v>
          </cell>
          <cell r="ES205">
            <v>1678</v>
          </cell>
          <cell r="ET205">
            <v>1678</v>
          </cell>
          <cell r="EU205">
            <v>1678</v>
          </cell>
          <cell r="EV205">
            <v>1678</v>
          </cell>
          <cell r="EW205">
            <v>1678</v>
          </cell>
          <cell r="EX205">
            <v>1678</v>
          </cell>
          <cell r="EY205">
            <v>1678</v>
          </cell>
          <cell r="EZ205">
            <v>1678</v>
          </cell>
          <cell r="FA205">
            <v>1678</v>
          </cell>
          <cell r="FB205">
            <v>1678</v>
          </cell>
          <cell r="FC205">
            <v>1678</v>
          </cell>
          <cell r="FD205">
            <v>1678</v>
          </cell>
          <cell r="FE205">
            <v>1678</v>
          </cell>
          <cell r="FF205">
            <v>1678</v>
          </cell>
          <cell r="FG205">
            <v>1678</v>
          </cell>
          <cell r="FH205">
            <v>1678</v>
          </cell>
          <cell r="FI205">
            <v>1678</v>
          </cell>
          <cell r="FJ205">
            <v>1678</v>
          </cell>
          <cell r="FK205">
            <v>1678</v>
          </cell>
          <cell r="FL205">
            <v>1678</v>
          </cell>
          <cell r="FM205">
            <v>1678</v>
          </cell>
          <cell r="FN205">
            <v>1678</v>
          </cell>
          <cell r="FO205">
            <v>1678</v>
          </cell>
          <cell r="FP205">
            <v>1678</v>
          </cell>
          <cell r="FQ205">
            <v>1678</v>
          </cell>
          <cell r="FR205">
            <v>1678</v>
          </cell>
          <cell r="FS205">
            <v>1678</v>
          </cell>
          <cell r="FT205">
            <v>1678</v>
          </cell>
          <cell r="FU205">
            <v>1678</v>
          </cell>
          <cell r="FV205">
            <v>1678</v>
          </cell>
          <cell r="FW205">
            <v>1678</v>
          </cell>
          <cell r="FX205">
            <v>1678</v>
          </cell>
          <cell r="FY205">
            <v>1678</v>
          </cell>
          <cell r="FZ205">
            <v>1678</v>
          </cell>
          <cell r="GA205">
            <v>1678</v>
          </cell>
          <cell r="GB205">
            <v>1678</v>
          </cell>
          <cell r="GC205">
            <v>1678</v>
          </cell>
          <cell r="GD205">
            <v>1678</v>
          </cell>
          <cell r="GE205">
            <v>1678</v>
          </cell>
          <cell r="GF205">
            <v>1678</v>
          </cell>
          <cell r="GG205">
            <v>1678</v>
          </cell>
          <cell r="GH205">
            <v>1678</v>
          </cell>
          <cell r="GI205">
            <v>1678</v>
          </cell>
          <cell r="GJ205">
            <v>1678</v>
          </cell>
          <cell r="GK205">
            <v>1678</v>
          </cell>
          <cell r="GL205">
            <v>1678</v>
          </cell>
          <cell r="GM205">
            <v>1678</v>
          </cell>
          <cell r="GN205">
            <v>1678</v>
          </cell>
          <cell r="GO205">
            <v>1678</v>
          </cell>
          <cell r="GP205">
            <v>1678</v>
          </cell>
          <cell r="GQ205">
            <v>1678</v>
          </cell>
          <cell r="GR205">
            <v>1678</v>
          </cell>
        </row>
        <row r="206">
          <cell r="A206" t="str">
            <v>MALKIT FO</v>
          </cell>
          <cell r="B206">
            <v>188</v>
          </cell>
          <cell r="C206" t="str">
            <v>2016 4</v>
          </cell>
          <cell r="D206">
            <v>42461</v>
          </cell>
          <cell r="E206">
            <v>1537</v>
          </cell>
          <cell r="F206" t="str">
            <v>Breytt endurgjald vegna spilliefna. Ákv. á stjórnarfundi nr. 222, þann 26.4.2016. T.póstur frá ÓK  29.4.16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MALKIT UM</v>
          </cell>
          <cell r="B207">
            <v>188</v>
          </cell>
          <cell r="C207" t="str">
            <v>2016 4</v>
          </cell>
          <cell r="D207">
            <v>42461</v>
          </cell>
          <cell r="E207">
            <v>1536</v>
          </cell>
          <cell r="F207" t="str">
            <v>Breytt endurgjald vegna spilliefna. Ákv. á stjórnarfundi nr. 222, þann 26.4.2016. T.póstur frá ÓK  29.4.16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1677</v>
          </cell>
          <cell r="EL207">
            <v>1677</v>
          </cell>
          <cell r="EM207">
            <v>1677</v>
          </cell>
          <cell r="EN207">
            <v>1677</v>
          </cell>
          <cell r="EO207">
            <v>1677</v>
          </cell>
          <cell r="EP207">
            <v>1677</v>
          </cell>
          <cell r="EQ207">
            <v>1677</v>
          </cell>
          <cell r="ER207">
            <v>1677</v>
          </cell>
          <cell r="ES207">
            <v>1677</v>
          </cell>
          <cell r="ET207">
            <v>1677</v>
          </cell>
          <cell r="EU207">
            <v>1677</v>
          </cell>
          <cell r="EV207">
            <v>1677</v>
          </cell>
          <cell r="EW207">
            <v>1677</v>
          </cell>
          <cell r="EX207">
            <v>1677</v>
          </cell>
          <cell r="EY207">
            <v>1677</v>
          </cell>
          <cell r="EZ207">
            <v>1677</v>
          </cell>
          <cell r="FA207">
            <v>1677</v>
          </cell>
          <cell r="FB207">
            <v>1677</v>
          </cell>
          <cell r="FC207">
            <v>1677</v>
          </cell>
          <cell r="FD207">
            <v>1677</v>
          </cell>
          <cell r="FE207">
            <v>1677</v>
          </cell>
          <cell r="FF207">
            <v>1677</v>
          </cell>
          <cell r="FG207">
            <v>1677</v>
          </cell>
          <cell r="FH207">
            <v>1677</v>
          </cell>
          <cell r="FI207">
            <v>1677</v>
          </cell>
          <cell r="FJ207">
            <v>1677</v>
          </cell>
          <cell r="FK207">
            <v>1677</v>
          </cell>
          <cell r="FL207">
            <v>1677</v>
          </cell>
          <cell r="FM207">
            <v>1677</v>
          </cell>
          <cell r="FN207">
            <v>1677</v>
          </cell>
          <cell r="FO207">
            <v>1677</v>
          </cell>
          <cell r="FP207">
            <v>1677</v>
          </cell>
          <cell r="FQ207">
            <v>1677</v>
          </cell>
          <cell r="FR207">
            <v>1677</v>
          </cell>
          <cell r="FS207">
            <v>1677</v>
          </cell>
          <cell r="FT207">
            <v>1677</v>
          </cell>
          <cell r="FU207">
            <v>1677</v>
          </cell>
          <cell r="FV207">
            <v>1677</v>
          </cell>
          <cell r="FW207">
            <v>1677</v>
          </cell>
          <cell r="FX207">
            <v>1677</v>
          </cell>
          <cell r="FY207">
            <v>1677</v>
          </cell>
          <cell r="FZ207">
            <v>1677</v>
          </cell>
          <cell r="GA207">
            <v>1677</v>
          </cell>
          <cell r="GB207">
            <v>1677</v>
          </cell>
          <cell r="GC207">
            <v>1677</v>
          </cell>
          <cell r="GD207">
            <v>1677</v>
          </cell>
          <cell r="GE207">
            <v>1677</v>
          </cell>
          <cell r="GF207">
            <v>1677</v>
          </cell>
          <cell r="GG207">
            <v>1677</v>
          </cell>
          <cell r="GH207">
            <v>1677</v>
          </cell>
          <cell r="GI207">
            <v>1677</v>
          </cell>
          <cell r="GJ207">
            <v>1677</v>
          </cell>
          <cell r="GK207">
            <v>1677</v>
          </cell>
          <cell r="GL207">
            <v>1677</v>
          </cell>
          <cell r="GM207">
            <v>1677</v>
          </cell>
          <cell r="GN207">
            <v>1677</v>
          </cell>
          <cell r="GO207">
            <v>1677</v>
          </cell>
          <cell r="GP207">
            <v>1677</v>
          </cell>
          <cell r="GQ207">
            <v>1677</v>
          </cell>
          <cell r="GR207">
            <v>1677</v>
          </cell>
        </row>
        <row r="208">
          <cell r="A208" t="str">
            <v>MALING UM</v>
          </cell>
          <cell r="B208">
            <v>166</v>
          </cell>
          <cell r="C208" t="str">
            <v>2016 4</v>
          </cell>
          <cell r="D208">
            <v>42461</v>
          </cell>
          <cell r="E208">
            <v>1535</v>
          </cell>
          <cell r="F208" t="str">
            <v>Breytt endurgjald vegna spilliefna. Ákv. á stjórnarfundi nr. 222, þann 26.4.2016. T.póstur frá ÓK  29.4.16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MALING FO</v>
          </cell>
          <cell r="B209">
            <v>166</v>
          </cell>
          <cell r="C209" t="str">
            <v>2016 4</v>
          </cell>
          <cell r="D209">
            <v>42461</v>
          </cell>
          <cell r="E209">
            <v>1534</v>
          </cell>
          <cell r="F209" t="str">
            <v>Breytt endurgjald vegna spilliefna. Ákv. á stjórnarfundi nr. 222, þann 26.4.2016. T.póstur frá ÓK  29.4.16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LEYTER EV</v>
          </cell>
          <cell r="B210">
            <v>155</v>
          </cell>
          <cell r="C210" t="str">
            <v>2016 4</v>
          </cell>
          <cell r="D210">
            <v>42461</v>
          </cell>
          <cell r="E210">
            <v>1533</v>
          </cell>
          <cell r="F210" t="str">
            <v>Breytt endurgjald vegna spilliefna. Ákv. á stjórnarfundi nr. 222, þann 26.4.2016. T.póstur frá ÓK  29.4.16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LEYTER FO</v>
          </cell>
          <cell r="B211">
            <v>155</v>
          </cell>
          <cell r="C211" t="str">
            <v>2016 4</v>
          </cell>
          <cell r="D211">
            <v>42461</v>
          </cell>
          <cell r="E211">
            <v>1532</v>
          </cell>
          <cell r="F211" t="str">
            <v>Breytt endurgjald vegna spilliefna. Ákv. á stjórnarfundi nr. 222, þann 26.4.2016. T.póstur frá ÓK  29.4.16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LEYTER UM</v>
          </cell>
          <cell r="B212">
            <v>155</v>
          </cell>
          <cell r="C212" t="str">
            <v>2016 4</v>
          </cell>
          <cell r="D212">
            <v>42461</v>
          </cell>
          <cell r="E212">
            <v>1531</v>
          </cell>
          <cell r="F212" t="str">
            <v>Breytt endurgjald vegna spilliefna. Ákv. á stjórnarfundi nr. 222, þann 26.4.2016. T.póstur frá ÓK  29.4.16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1656</v>
          </cell>
          <cell r="EL212">
            <v>1656</v>
          </cell>
          <cell r="EM212">
            <v>1656</v>
          </cell>
          <cell r="EN212">
            <v>1656</v>
          </cell>
          <cell r="EO212">
            <v>1656</v>
          </cell>
          <cell r="EP212">
            <v>1656</v>
          </cell>
          <cell r="EQ212">
            <v>1656</v>
          </cell>
          <cell r="ER212">
            <v>1656</v>
          </cell>
          <cell r="ES212">
            <v>1656</v>
          </cell>
          <cell r="ET212">
            <v>1656</v>
          </cell>
          <cell r="EU212">
            <v>1656</v>
          </cell>
          <cell r="EV212">
            <v>1656</v>
          </cell>
          <cell r="EW212">
            <v>1656</v>
          </cell>
          <cell r="EX212">
            <v>1656</v>
          </cell>
          <cell r="EY212">
            <v>1656</v>
          </cell>
          <cell r="EZ212">
            <v>1656</v>
          </cell>
          <cell r="FA212">
            <v>1656</v>
          </cell>
          <cell r="FB212">
            <v>1656</v>
          </cell>
          <cell r="FC212">
            <v>1656</v>
          </cell>
          <cell r="FD212">
            <v>1656</v>
          </cell>
          <cell r="FE212">
            <v>1656</v>
          </cell>
          <cell r="FF212">
            <v>1656</v>
          </cell>
          <cell r="FG212">
            <v>1656</v>
          </cell>
          <cell r="FH212">
            <v>1656</v>
          </cell>
          <cell r="FI212">
            <v>1656</v>
          </cell>
          <cell r="FJ212">
            <v>1656</v>
          </cell>
          <cell r="FK212">
            <v>1656</v>
          </cell>
          <cell r="FL212">
            <v>1656</v>
          </cell>
          <cell r="FM212">
            <v>1656</v>
          </cell>
          <cell r="FN212">
            <v>1656</v>
          </cell>
          <cell r="FO212">
            <v>1656</v>
          </cell>
          <cell r="FP212">
            <v>1656</v>
          </cell>
          <cell r="FQ212">
            <v>1656</v>
          </cell>
          <cell r="FR212">
            <v>1656</v>
          </cell>
          <cell r="FS212">
            <v>1656</v>
          </cell>
          <cell r="FT212">
            <v>1656</v>
          </cell>
          <cell r="FU212">
            <v>1656</v>
          </cell>
          <cell r="FV212">
            <v>1656</v>
          </cell>
          <cell r="FW212">
            <v>1656</v>
          </cell>
          <cell r="FX212">
            <v>1656</v>
          </cell>
          <cell r="FY212">
            <v>1656</v>
          </cell>
          <cell r="FZ212">
            <v>1656</v>
          </cell>
          <cell r="GA212">
            <v>1656</v>
          </cell>
          <cell r="GB212">
            <v>1656</v>
          </cell>
          <cell r="GC212">
            <v>1656</v>
          </cell>
          <cell r="GD212">
            <v>1656</v>
          </cell>
          <cell r="GE212">
            <v>1656</v>
          </cell>
          <cell r="GF212">
            <v>1656</v>
          </cell>
          <cell r="GG212">
            <v>1656</v>
          </cell>
          <cell r="GH212">
            <v>1656</v>
          </cell>
          <cell r="GI212">
            <v>1656</v>
          </cell>
          <cell r="GJ212">
            <v>1656</v>
          </cell>
          <cell r="GK212">
            <v>1656</v>
          </cell>
          <cell r="GL212">
            <v>1656</v>
          </cell>
          <cell r="GM212">
            <v>1656</v>
          </cell>
          <cell r="GN212">
            <v>1656</v>
          </cell>
          <cell r="GO212">
            <v>1656</v>
          </cell>
          <cell r="GP212">
            <v>1656</v>
          </cell>
          <cell r="GQ212">
            <v>1656</v>
          </cell>
          <cell r="GR212">
            <v>1656</v>
          </cell>
        </row>
        <row r="213">
          <cell r="A213" t="str">
            <v>LEYTER AN</v>
          </cell>
          <cell r="B213">
            <v>155</v>
          </cell>
          <cell r="C213" t="str">
            <v>2016 4</v>
          </cell>
          <cell r="D213">
            <v>42461</v>
          </cell>
          <cell r="E213">
            <v>1530</v>
          </cell>
          <cell r="F213" t="str">
            <v>Breytt endurgjald vegna spilliefna. Ákv. á stjórnarfundi nr. 222, þann 26.4.2016. T.póstur frá ÓK  29.4.16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LEYFOR UM</v>
          </cell>
          <cell r="B214">
            <v>152</v>
          </cell>
          <cell r="C214" t="str">
            <v>2016 4</v>
          </cell>
          <cell r="D214">
            <v>42461</v>
          </cell>
          <cell r="E214">
            <v>1529</v>
          </cell>
          <cell r="F214" t="str">
            <v>Breytt endurgjald vegna spilliefna. Ákv. á stjórnarfundi nr. 222, þann 26.4.2016. T.póstur frá ÓK  29.4.16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LEYFOR FO</v>
          </cell>
          <cell r="B215">
            <v>152</v>
          </cell>
          <cell r="C215" t="str">
            <v>2016 4</v>
          </cell>
          <cell r="D215">
            <v>42461</v>
          </cell>
          <cell r="E215">
            <v>1528</v>
          </cell>
          <cell r="F215" t="str">
            <v>Breytt endurgjald vegna spilliefna. Ákv. á stjórnarfundi nr. 222, þann 26.4.2016. T.póstur frá ÓK  29.4.16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ISOSYA FO</v>
          </cell>
          <cell r="B216">
            <v>211</v>
          </cell>
          <cell r="C216" t="str">
            <v>2016 4</v>
          </cell>
          <cell r="D216">
            <v>42461</v>
          </cell>
          <cell r="E216">
            <v>1527</v>
          </cell>
          <cell r="F216" t="str">
            <v>Breytt endurgjald vegna spilliefna. Ákv. á stjórnarfundi nr. 222, þann 26.4.2016. T.póstur frá ÓK  29.4.16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HALEFN FO</v>
          </cell>
          <cell r="B217">
            <v>327</v>
          </cell>
          <cell r="C217" t="str">
            <v>2016 4</v>
          </cell>
          <cell r="D217">
            <v>42461</v>
          </cell>
          <cell r="E217">
            <v>1526</v>
          </cell>
          <cell r="F217" t="str">
            <v>Breytt endurgjald vegna spilliefna. Ákv. á stjórnarfundi nr. 222, þann 26.4.2016. T.póstur frá ÓK  29.4.16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1676</v>
          </cell>
          <cell r="EL217">
            <v>1676</v>
          </cell>
          <cell r="EM217">
            <v>1676</v>
          </cell>
          <cell r="EN217">
            <v>1676</v>
          </cell>
          <cell r="EO217">
            <v>1676</v>
          </cell>
          <cell r="EP217">
            <v>1676</v>
          </cell>
          <cell r="EQ217">
            <v>1676</v>
          </cell>
          <cell r="ER217">
            <v>1676</v>
          </cell>
          <cell r="ES217">
            <v>1676</v>
          </cell>
          <cell r="ET217">
            <v>1676</v>
          </cell>
          <cell r="EU217">
            <v>1676</v>
          </cell>
          <cell r="EV217">
            <v>1676</v>
          </cell>
          <cell r="EW217">
            <v>1676</v>
          </cell>
          <cell r="EX217">
            <v>1676</v>
          </cell>
          <cell r="EY217">
            <v>1676</v>
          </cell>
          <cell r="EZ217">
            <v>1676</v>
          </cell>
          <cell r="FA217">
            <v>1676</v>
          </cell>
          <cell r="FB217">
            <v>1676</v>
          </cell>
          <cell r="FC217">
            <v>1676</v>
          </cell>
          <cell r="FD217">
            <v>1676</v>
          </cell>
          <cell r="FE217">
            <v>1676</v>
          </cell>
          <cell r="FF217">
            <v>1676</v>
          </cell>
          <cell r="FG217">
            <v>1676</v>
          </cell>
          <cell r="FH217">
            <v>1676</v>
          </cell>
          <cell r="FI217">
            <v>1676</v>
          </cell>
          <cell r="FJ217">
            <v>1676</v>
          </cell>
          <cell r="FK217">
            <v>1676</v>
          </cell>
          <cell r="FL217">
            <v>1676</v>
          </cell>
          <cell r="FM217">
            <v>1676</v>
          </cell>
          <cell r="FN217">
            <v>1676</v>
          </cell>
          <cell r="FO217">
            <v>1676</v>
          </cell>
          <cell r="FP217">
            <v>1676</v>
          </cell>
          <cell r="FQ217">
            <v>1676</v>
          </cell>
          <cell r="FR217">
            <v>1676</v>
          </cell>
          <cell r="FS217">
            <v>1676</v>
          </cell>
          <cell r="FT217">
            <v>1676</v>
          </cell>
          <cell r="FU217">
            <v>1676</v>
          </cell>
          <cell r="FV217">
            <v>1676</v>
          </cell>
          <cell r="FW217">
            <v>1676</v>
          </cell>
          <cell r="FX217">
            <v>1676</v>
          </cell>
          <cell r="FY217">
            <v>1676</v>
          </cell>
          <cell r="FZ217">
            <v>1676</v>
          </cell>
          <cell r="GA217">
            <v>1676</v>
          </cell>
          <cell r="GB217">
            <v>1676</v>
          </cell>
          <cell r="GC217">
            <v>1676</v>
          </cell>
          <cell r="GD217">
            <v>1676</v>
          </cell>
          <cell r="GE217">
            <v>1676</v>
          </cell>
          <cell r="GF217">
            <v>1676</v>
          </cell>
          <cell r="GG217">
            <v>1676</v>
          </cell>
          <cell r="GH217">
            <v>1676</v>
          </cell>
          <cell r="GI217">
            <v>1676</v>
          </cell>
          <cell r="GJ217">
            <v>1676</v>
          </cell>
          <cell r="GK217">
            <v>1676</v>
          </cell>
          <cell r="GL217">
            <v>1676</v>
          </cell>
          <cell r="GM217">
            <v>1676</v>
          </cell>
          <cell r="GN217">
            <v>1676</v>
          </cell>
          <cell r="GO217">
            <v>1676</v>
          </cell>
          <cell r="GP217">
            <v>1676</v>
          </cell>
          <cell r="GQ217">
            <v>1676</v>
          </cell>
          <cell r="GR217">
            <v>1676</v>
          </cell>
        </row>
        <row r="218">
          <cell r="A218" t="str">
            <v>FRMEFN UM</v>
          </cell>
          <cell r="B218">
            <v>152</v>
          </cell>
          <cell r="C218" t="str">
            <v>2016 4</v>
          </cell>
          <cell r="D218">
            <v>42461</v>
          </cell>
          <cell r="E218">
            <v>1525</v>
          </cell>
          <cell r="F218" t="str">
            <v>Breytt endurgjald vegna spilliefna. Ákv. á stjórnarfundi nr. 222, þann 26.4.2016. T.póstur frá ÓK  29.4.16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FRMEFN FO</v>
          </cell>
          <cell r="B219">
            <v>152</v>
          </cell>
          <cell r="C219" t="str">
            <v>2016 4</v>
          </cell>
          <cell r="D219">
            <v>42461</v>
          </cell>
          <cell r="E219">
            <v>1524</v>
          </cell>
          <cell r="F219" t="str">
            <v>Breytt endurgjald vegna spilliefna. Ákv. á stjórnarfundi nr. 222, þann 26.4.2016. T.póstur frá ÓK  29.4.16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BSHBRE FO</v>
          </cell>
          <cell r="B220">
            <v>157</v>
          </cell>
          <cell r="C220" t="str">
            <v>2016 4</v>
          </cell>
          <cell r="D220">
            <v>42461</v>
          </cell>
          <cell r="E220">
            <v>1523</v>
          </cell>
          <cell r="F220" t="str">
            <v>Breytt endurgjald vegna spilliefna. Ákv. á stjórnarfundi nr. 222, þann 26.4.2016. T.póstur frá ÓK  29.4.16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OLIFEI OV</v>
          </cell>
          <cell r="B221">
            <v>23.7</v>
          </cell>
          <cell r="C221" t="str">
            <v>2016 1</v>
          </cell>
          <cell r="D221">
            <v>42370</v>
          </cell>
          <cell r="E221">
            <v>1522</v>
          </cell>
          <cell r="F221" t="str">
            <v>SÚM samningar - Árið 2016 OV 23,7 kr/kg og fl.jöfn. 33,72 kr/kg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RAF1AN AN</v>
          </cell>
          <cell r="B222">
            <v>66</v>
          </cell>
          <cell r="C222" t="str">
            <v>2016 1</v>
          </cell>
          <cell r="D222">
            <v>42370</v>
          </cell>
          <cell r="E222">
            <v>1521</v>
          </cell>
          <cell r="F222" t="str">
            <v>Breytt endurgjald vegna raftækja. Ákv. á stjórnarfundi 22.12.15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RAF1AN EV</v>
          </cell>
          <cell r="B223">
            <v>66</v>
          </cell>
          <cell r="C223" t="str">
            <v>2016 1</v>
          </cell>
          <cell r="D223">
            <v>42370</v>
          </cell>
          <cell r="E223">
            <v>1520</v>
          </cell>
          <cell r="F223" t="str">
            <v>Breytt endurgjald vegna raftækja. Ákv. á stjórnarfundi 22.12.15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RAF1AN OV</v>
          </cell>
          <cell r="B224">
            <v>66</v>
          </cell>
          <cell r="C224" t="str">
            <v>2016 1</v>
          </cell>
          <cell r="D224">
            <v>42370</v>
          </cell>
          <cell r="E224">
            <v>1519</v>
          </cell>
          <cell r="F224" t="str">
            <v>Breytt endurgjald vegna raftækja. Ákv. á stjórnarfundi 22.12.15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RAF1ME AN</v>
          </cell>
          <cell r="B225">
            <v>66</v>
          </cell>
          <cell r="C225" t="str">
            <v>2016 1</v>
          </cell>
          <cell r="D225">
            <v>42370</v>
          </cell>
          <cell r="E225">
            <v>1518</v>
          </cell>
          <cell r="F225" t="str">
            <v>Breytt endurgjald vegna raftækja. Ákv. á stjórnarfundi 22.12.15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RAF1ME EV</v>
          </cell>
          <cell r="B226">
            <v>66</v>
          </cell>
          <cell r="C226" t="str">
            <v>2016 1</v>
          </cell>
          <cell r="D226">
            <v>42370</v>
          </cell>
          <cell r="E226">
            <v>1517</v>
          </cell>
          <cell r="F226" t="str">
            <v>Breytt endurgjald vegna raftækja. Ákv. á stjórnarfundi 22.12.15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1675</v>
          </cell>
          <cell r="EL226">
            <v>1675</v>
          </cell>
          <cell r="EM226">
            <v>1675</v>
          </cell>
          <cell r="EN226">
            <v>1675</v>
          </cell>
          <cell r="EO226">
            <v>1675</v>
          </cell>
          <cell r="EP226">
            <v>1675</v>
          </cell>
          <cell r="EQ226">
            <v>1675</v>
          </cell>
          <cell r="ER226">
            <v>1675</v>
          </cell>
          <cell r="ES226">
            <v>1675</v>
          </cell>
          <cell r="ET226">
            <v>1675</v>
          </cell>
          <cell r="EU226">
            <v>1675</v>
          </cell>
          <cell r="EV226">
            <v>1675</v>
          </cell>
          <cell r="EW226">
            <v>1675</v>
          </cell>
          <cell r="EX226">
            <v>1675</v>
          </cell>
          <cell r="EY226">
            <v>1675</v>
          </cell>
          <cell r="EZ226">
            <v>1675</v>
          </cell>
          <cell r="FA226">
            <v>1675</v>
          </cell>
          <cell r="FB226">
            <v>1675</v>
          </cell>
          <cell r="FC226">
            <v>1675</v>
          </cell>
          <cell r="FD226">
            <v>1675</v>
          </cell>
          <cell r="FE226">
            <v>1675</v>
          </cell>
          <cell r="FF226">
            <v>1675</v>
          </cell>
          <cell r="FG226">
            <v>1675</v>
          </cell>
          <cell r="FH226">
            <v>1675</v>
          </cell>
          <cell r="FI226">
            <v>1675</v>
          </cell>
          <cell r="FJ226">
            <v>1675</v>
          </cell>
          <cell r="FK226">
            <v>1675</v>
          </cell>
          <cell r="FL226">
            <v>1675</v>
          </cell>
          <cell r="FM226">
            <v>1675</v>
          </cell>
          <cell r="FN226">
            <v>1675</v>
          </cell>
          <cell r="FO226">
            <v>1675</v>
          </cell>
          <cell r="FP226">
            <v>1675</v>
          </cell>
          <cell r="FQ226">
            <v>1675</v>
          </cell>
          <cell r="FR226">
            <v>1675</v>
          </cell>
          <cell r="FS226">
            <v>1675</v>
          </cell>
          <cell r="FT226">
            <v>1675</v>
          </cell>
          <cell r="FU226">
            <v>1675</v>
          </cell>
          <cell r="FV226">
            <v>1675</v>
          </cell>
          <cell r="FW226">
            <v>1675</v>
          </cell>
          <cell r="FX226">
            <v>1675</v>
          </cell>
          <cell r="FY226">
            <v>1675</v>
          </cell>
          <cell r="FZ226">
            <v>1675</v>
          </cell>
          <cell r="GA226">
            <v>1675</v>
          </cell>
          <cell r="GB226">
            <v>1675</v>
          </cell>
          <cell r="GC226">
            <v>1675</v>
          </cell>
          <cell r="GD226">
            <v>1675</v>
          </cell>
          <cell r="GE226">
            <v>1675</v>
          </cell>
          <cell r="GF226">
            <v>1675</v>
          </cell>
          <cell r="GG226">
            <v>1675</v>
          </cell>
          <cell r="GH226">
            <v>1675</v>
          </cell>
          <cell r="GI226">
            <v>1675</v>
          </cell>
          <cell r="GJ226">
            <v>1675</v>
          </cell>
          <cell r="GK226">
            <v>1675</v>
          </cell>
          <cell r="GL226">
            <v>1675</v>
          </cell>
          <cell r="GM226">
            <v>1675</v>
          </cell>
          <cell r="GN226">
            <v>1675</v>
          </cell>
          <cell r="GO226">
            <v>1675</v>
          </cell>
          <cell r="GP226">
            <v>1675</v>
          </cell>
          <cell r="GQ226">
            <v>1675</v>
          </cell>
          <cell r="GR226">
            <v>1675</v>
          </cell>
        </row>
        <row r="227">
          <cell r="A227" t="str">
            <v>RAF1ME OV</v>
          </cell>
          <cell r="B227">
            <v>66</v>
          </cell>
          <cell r="C227" t="str">
            <v>2016 1</v>
          </cell>
          <cell r="D227">
            <v>42370</v>
          </cell>
          <cell r="E227">
            <v>1516</v>
          </cell>
          <cell r="F227" t="str">
            <v>Breytt endurgjald vegna raftækja. Ákv. á stjórnarfundi 22.12.15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RAF2FL AN</v>
          </cell>
          <cell r="B228">
            <v>77</v>
          </cell>
          <cell r="C228" t="str">
            <v>2016 1</v>
          </cell>
          <cell r="D228">
            <v>42370</v>
          </cell>
          <cell r="E228">
            <v>1515</v>
          </cell>
          <cell r="F228" t="str">
            <v>Breytt endurgjald vegna raftækja. Ákv. á stjórnarfundi 22.12.15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1674</v>
          </cell>
          <cell r="EL228">
            <v>1674</v>
          </cell>
          <cell r="EM228">
            <v>1674</v>
          </cell>
          <cell r="EN228">
            <v>1674</v>
          </cell>
          <cell r="EO228">
            <v>1674</v>
          </cell>
          <cell r="EP228">
            <v>1674</v>
          </cell>
          <cell r="EQ228">
            <v>1674</v>
          </cell>
          <cell r="ER228">
            <v>1674</v>
          </cell>
          <cell r="ES228">
            <v>1674</v>
          </cell>
          <cell r="ET228">
            <v>1674</v>
          </cell>
          <cell r="EU228">
            <v>1674</v>
          </cell>
          <cell r="EV228">
            <v>1674</v>
          </cell>
          <cell r="EW228">
            <v>1674</v>
          </cell>
          <cell r="EX228">
            <v>1674</v>
          </cell>
          <cell r="EY228">
            <v>1674</v>
          </cell>
          <cell r="EZ228">
            <v>1674</v>
          </cell>
          <cell r="FA228">
            <v>1674</v>
          </cell>
          <cell r="FB228">
            <v>1674</v>
          </cell>
          <cell r="FC228">
            <v>1674</v>
          </cell>
          <cell r="FD228">
            <v>1674</v>
          </cell>
          <cell r="FE228">
            <v>1674</v>
          </cell>
          <cell r="FF228">
            <v>1674</v>
          </cell>
          <cell r="FG228">
            <v>1674</v>
          </cell>
          <cell r="FH228">
            <v>1674</v>
          </cell>
          <cell r="FI228">
            <v>1674</v>
          </cell>
          <cell r="FJ228">
            <v>1674</v>
          </cell>
          <cell r="FK228">
            <v>1674</v>
          </cell>
          <cell r="FL228">
            <v>1674</v>
          </cell>
          <cell r="FM228">
            <v>1674</v>
          </cell>
          <cell r="FN228">
            <v>1674</v>
          </cell>
          <cell r="FO228">
            <v>1674</v>
          </cell>
          <cell r="FP228">
            <v>1674</v>
          </cell>
          <cell r="FQ228">
            <v>1674</v>
          </cell>
          <cell r="FR228">
            <v>1674</v>
          </cell>
          <cell r="FS228">
            <v>1674</v>
          </cell>
          <cell r="FT228">
            <v>1674</v>
          </cell>
          <cell r="FU228">
            <v>1674</v>
          </cell>
          <cell r="FV228">
            <v>1674</v>
          </cell>
          <cell r="FW228">
            <v>1674</v>
          </cell>
          <cell r="FX228">
            <v>1674</v>
          </cell>
          <cell r="FY228">
            <v>1674</v>
          </cell>
          <cell r="FZ228">
            <v>1674</v>
          </cell>
          <cell r="GA228">
            <v>1674</v>
          </cell>
          <cell r="GB228">
            <v>1674</v>
          </cell>
          <cell r="GC228">
            <v>1674</v>
          </cell>
          <cell r="GD228">
            <v>1674</v>
          </cell>
          <cell r="GE228">
            <v>1674</v>
          </cell>
          <cell r="GF228">
            <v>1674</v>
          </cell>
          <cell r="GG228">
            <v>1674</v>
          </cell>
          <cell r="GH228">
            <v>1674</v>
          </cell>
          <cell r="GI228">
            <v>1674</v>
          </cell>
          <cell r="GJ228">
            <v>1674</v>
          </cell>
          <cell r="GK228">
            <v>1674</v>
          </cell>
          <cell r="GL228">
            <v>1674</v>
          </cell>
          <cell r="GM228">
            <v>1674</v>
          </cell>
          <cell r="GN228">
            <v>1674</v>
          </cell>
          <cell r="GO228">
            <v>1674</v>
          </cell>
          <cell r="GP228">
            <v>1674</v>
          </cell>
          <cell r="GQ228">
            <v>1674</v>
          </cell>
          <cell r="GR228">
            <v>1674</v>
          </cell>
        </row>
        <row r="229">
          <cell r="A229" t="str">
            <v>RAF2FL EV</v>
          </cell>
          <cell r="B229">
            <v>77</v>
          </cell>
          <cell r="C229" t="str">
            <v>2016 1</v>
          </cell>
          <cell r="D229">
            <v>42370</v>
          </cell>
          <cell r="E229">
            <v>1514</v>
          </cell>
          <cell r="F229" t="str">
            <v>Breytt endurgjald vegna raftækja. Ákv. á stjórnarfundi 22.12.15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RAF2FL OV</v>
          </cell>
          <cell r="B230">
            <v>77</v>
          </cell>
          <cell r="C230" t="str">
            <v>2016 1</v>
          </cell>
          <cell r="D230">
            <v>42370</v>
          </cell>
          <cell r="E230">
            <v>1513</v>
          </cell>
          <cell r="F230" t="str">
            <v>Breytt endurgjald vegna raftækja. Ákv. á stjórnarfundi 22.12.15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1673</v>
          </cell>
          <cell r="EL230">
            <v>1673</v>
          </cell>
          <cell r="EM230">
            <v>1673</v>
          </cell>
          <cell r="EN230">
            <v>1673</v>
          </cell>
          <cell r="EO230">
            <v>1673</v>
          </cell>
          <cell r="EP230">
            <v>1673</v>
          </cell>
          <cell r="EQ230">
            <v>1673</v>
          </cell>
          <cell r="ER230">
            <v>1673</v>
          </cell>
          <cell r="ES230">
            <v>1673</v>
          </cell>
          <cell r="ET230">
            <v>1673</v>
          </cell>
          <cell r="EU230">
            <v>1673</v>
          </cell>
          <cell r="EV230">
            <v>1673</v>
          </cell>
          <cell r="EW230">
            <v>1673</v>
          </cell>
          <cell r="EX230">
            <v>1673</v>
          </cell>
          <cell r="EY230">
            <v>1673</v>
          </cell>
          <cell r="EZ230">
            <v>1673</v>
          </cell>
          <cell r="FA230">
            <v>1673</v>
          </cell>
          <cell r="FB230">
            <v>1673</v>
          </cell>
          <cell r="FC230">
            <v>1673</v>
          </cell>
          <cell r="FD230">
            <v>1673</v>
          </cell>
          <cell r="FE230">
            <v>1673</v>
          </cell>
          <cell r="FF230">
            <v>1673</v>
          </cell>
          <cell r="FG230">
            <v>1673</v>
          </cell>
          <cell r="FH230">
            <v>1673</v>
          </cell>
          <cell r="FI230">
            <v>1673</v>
          </cell>
          <cell r="FJ230">
            <v>1673</v>
          </cell>
          <cell r="FK230">
            <v>1673</v>
          </cell>
          <cell r="FL230">
            <v>1673</v>
          </cell>
          <cell r="FM230">
            <v>1673</v>
          </cell>
          <cell r="FN230">
            <v>1673</v>
          </cell>
          <cell r="FO230">
            <v>1673</v>
          </cell>
          <cell r="FP230">
            <v>1673</v>
          </cell>
          <cell r="FQ230">
            <v>1673</v>
          </cell>
          <cell r="FR230">
            <v>1673</v>
          </cell>
          <cell r="FS230">
            <v>1673</v>
          </cell>
          <cell r="FT230">
            <v>1673</v>
          </cell>
          <cell r="FU230">
            <v>1673</v>
          </cell>
          <cell r="FV230">
            <v>1673</v>
          </cell>
          <cell r="FW230">
            <v>1673</v>
          </cell>
          <cell r="FX230">
            <v>1673</v>
          </cell>
          <cell r="FY230">
            <v>1673</v>
          </cell>
          <cell r="FZ230">
            <v>1673</v>
          </cell>
          <cell r="GA230">
            <v>1673</v>
          </cell>
          <cell r="GB230">
            <v>1673</v>
          </cell>
          <cell r="GC230">
            <v>1673</v>
          </cell>
          <cell r="GD230">
            <v>1673</v>
          </cell>
          <cell r="GE230">
            <v>1673</v>
          </cell>
          <cell r="GF230">
            <v>1673</v>
          </cell>
          <cell r="GG230">
            <v>1673</v>
          </cell>
          <cell r="GH230">
            <v>1673</v>
          </cell>
          <cell r="GI230">
            <v>1673</v>
          </cell>
          <cell r="GJ230">
            <v>1673</v>
          </cell>
          <cell r="GK230">
            <v>1673</v>
          </cell>
          <cell r="GL230">
            <v>1673</v>
          </cell>
          <cell r="GM230">
            <v>1673</v>
          </cell>
          <cell r="GN230">
            <v>1673</v>
          </cell>
          <cell r="GO230">
            <v>1673</v>
          </cell>
          <cell r="GP230">
            <v>1673</v>
          </cell>
          <cell r="GQ230">
            <v>1673</v>
          </cell>
          <cell r="GR230">
            <v>1673</v>
          </cell>
        </row>
        <row r="231">
          <cell r="A231" t="str">
            <v>RAF2TU AN</v>
          </cell>
          <cell r="B231">
            <v>77</v>
          </cell>
          <cell r="C231" t="str">
            <v>2016 1</v>
          </cell>
          <cell r="D231">
            <v>42370</v>
          </cell>
          <cell r="E231">
            <v>1512</v>
          </cell>
          <cell r="F231" t="str">
            <v>Breytt endurgjald vegna raftækja. Ákv. á stjórnarfundi 22.12.15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1672</v>
          </cell>
          <cell r="EL231">
            <v>1672</v>
          </cell>
          <cell r="EM231">
            <v>1672</v>
          </cell>
          <cell r="EN231">
            <v>1672</v>
          </cell>
          <cell r="EO231">
            <v>1672</v>
          </cell>
          <cell r="EP231">
            <v>1672</v>
          </cell>
          <cell r="EQ231">
            <v>1672</v>
          </cell>
          <cell r="ER231">
            <v>1672</v>
          </cell>
          <cell r="ES231">
            <v>1672</v>
          </cell>
          <cell r="ET231">
            <v>1672</v>
          </cell>
          <cell r="EU231">
            <v>1672</v>
          </cell>
          <cell r="EV231">
            <v>1672</v>
          </cell>
          <cell r="EW231">
            <v>1672</v>
          </cell>
          <cell r="EX231">
            <v>1672</v>
          </cell>
          <cell r="EY231">
            <v>1672</v>
          </cell>
          <cell r="EZ231">
            <v>1672</v>
          </cell>
          <cell r="FA231">
            <v>1672</v>
          </cell>
          <cell r="FB231">
            <v>1672</v>
          </cell>
          <cell r="FC231">
            <v>1672</v>
          </cell>
          <cell r="FD231">
            <v>1672</v>
          </cell>
          <cell r="FE231">
            <v>1672</v>
          </cell>
          <cell r="FF231">
            <v>1672</v>
          </cell>
          <cell r="FG231">
            <v>1672</v>
          </cell>
          <cell r="FH231">
            <v>1672</v>
          </cell>
          <cell r="FI231">
            <v>1672</v>
          </cell>
          <cell r="FJ231">
            <v>1672</v>
          </cell>
          <cell r="FK231">
            <v>1672</v>
          </cell>
          <cell r="FL231">
            <v>1672</v>
          </cell>
          <cell r="FM231">
            <v>1672</v>
          </cell>
          <cell r="FN231">
            <v>1672</v>
          </cell>
          <cell r="FO231">
            <v>1672</v>
          </cell>
          <cell r="FP231">
            <v>1672</v>
          </cell>
          <cell r="FQ231">
            <v>1672</v>
          </cell>
          <cell r="FR231">
            <v>1672</v>
          </cell>
          <cell r="FS231">
            <v>1672</v>
          </cell>
          <cell r="FT231">
            <v>1672</v>
          </cell>
          <cell r="FU231">
            <v>1672</v>
          </cell>
          <cell r="FV231">
            <v>1672</v>
          </cell>
          <cell r="FW231">
            <v>1672</v>
          </cell>
          <cell r="FX231">
            <v>1672</v>
          </cell>
          <cell r="FY231">
            <v>1672</v>
          </cell>
          <cell r="FZ231">
            <v>1672</v>
          </cell>
          <cell r="GA231">
            <v>1672</v>
          </cell>
          <cell r="GB231">
            <v>1672</v>
          </cell>
          <cell r="GC231">
            <v>1672</v>
          </cell>
          <cell r="GD231">
            <v>1672</v>
          </cell>
          <cell r="GE231">
            <v>1672</v>
          </cell>
          <cell r="GF231">
            <v>1672</v>
          </cell>
          <cell r="GG231">
            <v>1672</v>
          </cell>
          <cell r="GH231">
            <v>1672</v>
          </cell>
          <cell r="GI231">
            <v>1672</v>
          </cell>
          <cell r="GJ231">
            <v>1672</v>
          </cell>
          <cell r="GK231">
            <v>1672</v>
          </cell>
          <cell r="GL231">
            <v>1672</v>
          </cell>
          <cell r="GM231">
            <v>1672</v>
          </cell>
          <cell r="GN231">
            <v>1672</v>
          </cell>
          <cell r="GO231">
            <v>1672</v>
          </cell>
          <cell r="GP231">
            <v>1672</v>
          </cell>
          <cell r="GQ231">
            <v>1672</v>
          </cell>
          <cell r="GR231">
            <v>1672</v>
          </cell>
        </row>
        <row r="232">
          <cell r="A232" t="str">
            <v>RAF2TU EV</v>
          </cell>
          <cell r="B232">
            <v>77</v>
          </cell>
          <cell r="C232" t="str">
            <v>2016 1</v>
          </cell>
          <cell r="D232">
            <v>42370</v>
          </cell>
          <cell r="E232">
            <v>1511</v>
          </cell>
          <cell r="F232" t="str">
            <v>Breytt endurgjald vegna raftækja. Ákv. á stjórnarfundi 22.12.15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1671</v>
          </cell>
          <cell r="EL232">
            <v>1671</v>
          </cell>
          <cell r="EM232">
            <v>1671</v>
          </cell>
          <cell r="EN232">
            <v>1671</v>
          </cell>
          <cell r="EO232">
            <v>1671</v>
          </cell>
          <cell r="EP232">
            <v>1671</v>
          </cell>
          <cell r="EQ232">
            <v>1671</v>
          </cell>
          <cell r="ER232">
            <v>1671</v>
          </cell>
          <cell r="ES232">
            <v>1671</v>
          </cell>
          <cell r="ET232">
            <v>1671</v>
          </cell>
          <cell r="EU232">
            <v>1671</v>
          </cell>
          <cell r="EV232">
            <v>1671</v>
          </cell>
          <cell r="EW232">
            <v>1671</v>
          </cell>
          <cell r="EX232">
            <v>1671</v>
          </cell>
          <cell r="EY232">
            <v>1671</v>
          </cell>
          <cell r="EZ232">
            <v>1671</v>
          </cell>
          <cell r="FA232">
            <v>1671</v>
          </cell>
          <cell r="FB232">
            <v>1671</v>
          </cell>
          <cell r="FC232">
            <v>1671</v>
          </cell>
          <cell r="FD232">
            <v>1671</v>
          </cell>
          <cell r="FE232">
            <v>1671</v>
          </cell>
          <cell r="FF232">
            <v>1671</v>
          </cell>
          <cell r="FG232">
            <v>1671</v>
          </cell>
          <cell r="FH232">
            <v>1671</v>
          </cell>
          <cell r="FI232">
            <v>1671</v>
          </cell>
          <cell r="FJ232">
            <v>1671</v>
          </cell>
          <cell r="FK232">
            <v>1671</v>
          </cell>
          <cell r="FL232">
            <v>1671</v>
          </cell>
          <cell r="FM232">
            <v>1671</v>
          </cell>
          <cell r="FN232">
            <v>1671</v>
          </cell>
          <cell r="FO232">
            <v>1671</v>
          </cell>
          <cell r="FP232">
            <v>1671</v>
          </cell>
          <cell r="FQ232">
            <v>1671</v>
          </cell>
          <cell r="FR232">
            <v>1671</v>
          </cell>
          <cell r="FS232">
            <v>1671</v>
          </cell>
          <cell r="FT232">
            <v>1671</v>
          </cell>
          <cell r="FU232">
            <v>1671</v>
          </cell>
          <cell r="FV232">
            <v>1671</v>
          </cell>
          <cell r="FW232">
            <v>1671</v>
          </cell>
          <cell r="FX232">
            <v>1671</v>
          </cell>
          <cell r="FY232">
            <v>1671</v>
          </cell>
          <cell r="FZ232">
            <v>1671</v>
          </cell>
          <cell r="GA232">
            <v>1671</v>
          </cell>
          <cell r="GB232">
            <v>1671</v>
          </cell>
          <cell r="GC232">
            <v>1671</v>
          </cell>
          <cell r="GD232">
            <v>1671</v>
          </cell>
          <cell r="GE232">
            <v>1671</v>
          </cell>
          <cell r="GF232">
            <v>1671</v>
          </cell>
          <cell r="GG232">
            <v>1671</v>
          </cell>
          <cell r="GH232">
            <v>1671</v>
          </cell>
          <cell r="GI232">
            <v>1671</v>
          </cell>
          <cell r="GJ232">
            <v>1671</v>
          </cell>
          <cell r="GK232">
            <v>1671</v>
          </cell>
          <cell r="GL232">
            <v>1671</v>
          </cell>
          <cell r="GM232">
            <v>1671</v>
          </cell>
          <cell r="GN232">
            <v>1671</v>
          </cell>
          <cell r="GO232">
            <v>1671</v>
          </cell>
          <cell r="GP232">
            <v>1671</v>
          </cell>
          <cell r="GQ232">
            <v>1671</v>
          </cell>
          <cell r="GR232">
            <v>1671</v>
          </cell>
        </row>
        <row r="233">
          <cell r="A233" t="str">
            <v>RAF2TU OV</v>
          </cell>
          <cell r="B233">
            <v>77</v>
          </cell>
          <cell r="C233" t="str">
            <v>2016 1</v>
          </cell>
          <cell r="D233">
            <v>42370</v>
          </cell>
          <cell r="E233">
            <v>1510</v>
          </cell>
          <cell r="F233" t="str">
            <v>Breytt endurgjald vegna raftækja. Ákv. á stjórnarfundi 22.12.15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RAF3PE AN</v>
          </cell>
          <cell r="B234">
            <v>83</v>
          </cell>
          <cell r="C234" t="str">
            <v>2016 1</v>
          </cell>
          <cell r="D234">
            <v>42370</v>
          </cell>
          <cell r="E234">
            <v>1509</v>
          </cell>
          <cell r="F234" t="str">
            <v>Breytt endurgjald vegna raftækja. Ákv. á stjórnarfundi 22.12.15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RAF3PE EV</v>
          </cell>
          <cell r="B235">
            <v>83</v>
          </cell>
          <cell r="C235" t="str">
            <v>2016 1</v>
          </cell>
          <cell r="D235">
            <v>42370</v>
          </cell>
          <cell r="E235">
            <v>1508</v>
          </cell>
          <cell r="F235" t="str">
            <v>Breytt endurgjald vegna raftækja. Ákv. á stjórnarfundi 22.12.15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1670</v>
          </cell>
          <cell r="EL235">
            <v>1670</v>
          </cell>
          <cell r="EM235">
            <v>1670</v>
          </cell>
          <cell r="EN235">
            <v>1670</v>
          </cell>
          <cell r="EO235">
            <v>1670</v>
          </cell>
          <cell r="EP235">
            <v>1670</v>
          </cell>
          <cell r="EQ235">
            <v>1670</v>
          </cell>
          <cell r="ER235">
            <v>1670</v>
          </cell>
          <cell r="ES235">
            <v>1670</v>
          </cell>
          <cell r="ET235">
            <v>1670</v>
          </cell>
          <cell r="EU235">
            <v>1670</v>
          </cell>
          <cell r="EV235">
            <v>1670</v>
          </cell>
          <cell r="EW235">
            <v>1670</v>
          </cell>
          <cell r="EX235">
            <v>1670</v>
          </cell>
          <cell r="EY235">
            <v>1670</v>
          </cell>
          <cell r="EZ235">
            <v>1670</v>
          </cell>
          <cell r="FA235">
            <v>1670</v>
          </cell>
          <cell r="FB235">
            <v>1670</v>
          </cell>
          <cell r="FC235">
            <v>1670</v>
          </cell>
          <cell r="FD235">
            <v>1670</v>
          </cell>
          <cell r="FE235">
            <v>1670</v>
          </cell>
          <cell r="FF235">
            <v>1670</v>
          </cell>
          <cell r="FG235">
            <v>1670</v>
          </cell>
          <cell r="FH235">
            <v>1670</v>
          </cell>
          <cell r="FI235">
            <v>1670</v>
          </cell>
          <cell r="FJ235">
            <v>1670</v>
          </cell>
          <cell r="FK235">
            <v>1670</v>
          </cell>
          <cell r="FL235">
            <v>1670</v>
          </cell>
          <cell r="FM235">
            <v>1670</v>
          </cell>
          <cell r="FN235">
            <v>1670</v>
          </cell>
          <cell r="FO235">
            <v>1670</v>
          </cell>
          <cell r="FP235">
            <v>1670</v>
          </cell>
          <cell r="FQ235">
            <v>1670</v>
          </cell>
          <cell r="FR235">
            <v>1670</v>
          </cell>
          <cell r="FS235">
            <v>1670</v>
          </cell>
          <cell r="FT235">
            <v>1670</v>
          </cell>
          <cell r="FU235">
            <v>1670</v>
          </cell>
          <cell r="FV235">
            <v>1670</v>
          </cell>
          <cell r="FW235">
            <v>1670</v>
          </cell>
          <cell r="FX235">
            <v>1670</v>
          </cell>
          <cell r="FY235">
            <v>1670</v>
          </cell>
          <cell r="FZ235">
            <v>1670</v>
          </cell>
          <cell r="GA235">
            <v>1670</v>
          </cell>
          <cell r="GB235">
            <v>1670</v>
          </cell>
          <cell r="GC235">
            <v>1670</v>
          </cell>
          <cell r="GD235">
            <v>1670</v>
          </cell>
          <cell r="GE235">
            <v>1670</v>
          </cell>
          <cell r="GF235">
            <v>1670</v>
          </cell>
          <cell r="GG235">
            <v>1670</v>
          </cell>
          <cell r="GH235">
            <v>1670</v>
          </cell>
          <cell r="GI235">
            <v>1670</v>
          </cell>
          <cell r="GJ235">
            <v>1670</v>
          </cell>
          <cell r="GK235">
            <v>1670</v>
          </cell>
          <cell r="GL235">
            <v>1670</v>
          </cell>
          <cell r="GM235">
            <v>1670</v>
          </cell>
          <cell r="GN235">
            <v>1670</v>
          </cell>
          <cell r="GO235">
            <v>1670</v>
          </cell>
          <cell r="GP235">
            <v>1670</v>
          </cell>
          <cell r="GQ235">
            <v>1670</v>
          </cell>
          <cell r="GR235">
            <v>1670</v>
          </cell>
        </row>
        <row r="236">
          <cell r="A236" t="str">
            <v>RAF3PE OV</v>
          </cell>
          <cell r="B236">
            <v>83</v>
          </cell>
          <cell r="C236" t="str">
            <v>2016 1</v>
          </cell>
          <cell r="D236">
            <v>42370</v>
          </cell>
          <cell r="E236">
            <v>1507</v>
          </cell>
          <cell r="F236" t="str">
            <v>Breytt endurgjald vegna raftækja. Ákv. á stjórnarfundi 22.12.15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RAF4ST AN</v>
          </cell>
          <cell r="B237">
            <v>14</v>
          </cell>
          <cell r="C237" t="str">
            <v>2016 1</v>
          </cell>
          <cell r="D237">
            <v>42370</v>
          </cell>
          <cell r="E237">
            <v>1506</v>
          </cell>
          <cell r="F237" t="str">
            <v>Breytt endurgjald vegna raftækja. Ákv. á stjórnarfundi 22.12.15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1669</v>
          </cell>
          <cell r="EL237">
            <v>1669</v>
          </cell>
          <cell r="EM237">
            <v>1669</v>
          </cell>
          <cell r="EN237">
            <v>1669</v>
          </cell>
          <cell r="EO237">
            <v>1669</v>
          </cell>
          <cell r="EP237">
            <v>1669</v>
          </cell>
          <cell r="EQ237">
            <v>1669</v>
          </cell>
          <cell r="ER237">
            <v>1669</v>
          </cell>
          <cell r="ES237">
            <v>1669</v>
          </cell>
          <cell r="ET237">
            <v>1669</v>
          </cell>
          <cell r="EU237">
            <v>1669</v>
          </cell>
          <cell r="EV237">
            <v>1669</v>
          </cell>
          <cell r="EW237">
            <v>1669</v>
          </cell>
          <cell r="EX237">
            <v>1669</v>
          </cell>
          <cell r="EY237">
            <v>1669</v>
          </cell>
          <cell r="EZ237">
            <v>1669</v>
          </cell>
          <cell r="FA237">
            <v>1669</v>
          </cell>
          <cell r="FB237">
            <v>1669</v>
          </cell>
          <cell r="FC237">
            <v>1669</v>
          </cell>
          <cell r="FD237">
            <v>1669</v>
          </cell>
          <cell r="FE237">
            <v>1669</v>
          </cell>
          <cell r="FF237">
            <v>1669</v>
          </cell>
          <cell r="FG237">
            <v>1669</v>
          </cell>
          <cell r="FH237">
            <v>1669</v>
          </cell>
          <cell r="FI237">
            <v>1669</v>
          </cell>
          <cell r="FJ237">
            <v>1669</v>
          </cell>
          <cell r="FK237">
            <v>1669</v>
          </cell>
          <cell r="FL237">
            <v>1669</v>
          </cell>
          <cell r="FM237">
            <v>1669</v>
          </cell>
          <cell r="FN237">
            <v>1669</v>
          </cell>
          <cell r="FO237">
            <v>1669</v>
          </cell>
          <cell r="FP237">
            <v>1669</v>
          </cell>
          <cell r="FQ237">
            <v>1669</v>
          </cell>
          <cell r="FR237">
            <v>1669</v>
          </cell>
          <cell r="FS237">
            <v>1669</v>
          </cell>
          <cell r="FT237">
            <v>1669</v>
          </cell>
          <cell r="FU237">
            <v>1669</v>
          </cell>
          <cell r="FV237">
            <v>1669</v>
          </cell>
          <cell r="FW237">
            <v>1669</v>
          </cell>
          <cell r="FX237">
            <v>1669</v>
          </cell>
          <cell r="FY237">
            <v>1669</v>
          </cell>
          <cell r="FZ237">
            <v>1669</v>
          </cell>
          <cell r="GA237">
            <v>1669</v>
          </cell>
          <cell r="GB237">
            <v>1669</v>
          </cell>
          <cell r="GC237">
            <v>1669</v>
          </cell>
          <cell r="GD237">
            <v>1669</v>
          </cell>
          <cell r="GE237">
            <v>1669</v>
          </cell>
          <cell r="GF237">
            <v>1669</v>
          </cell>
          <cell r="GG237">
            <v>1669</v>
          </cell>
          <cell r="GH237">
            <v>1669</v>
          </cell>
          <cell r="GI237">
            <v>1669</v>
          </cell>
          <cell r="GJ237">
            <v>1669</v>
          </cell>
          <cell r="GK237">
            <v>1669</v>
          </cell>
          <cell r="GL237">
            <v>1669</v>
          </cell>
          <cell r="GM237">
            <v>1669</v>
          </cell>
          <cell r="GN237">
            <v>1669</v>
          </cell>
          <cell r="GO237">
            <v>1669</v>
          </cell>
          <cell r="GP237">
            <v>1669</v>
          </cell>
          <cell r="GQ237">
            <v>1669</v>
          </cell>
          <cell r="GR237">
            <v>1669</v>
          </cell>
        </row>
        <row r="238">
          <cell r="A238" t="str">
            <v>RAF4ST EV</v>
          </cell>
          <cell r="B238">
            <v>14</v>
          </cell>
          <cell r="C238" t="str">
            <v>2016 1</v>
          </cell>
          <cell r="D238">
            <v>42370</v>
          </cell>
          <cell r="E238">
            <v>1505</v>
          </cell>
          <cell r="F238" t="str">
            <v>Breytt endurgjald vegna raftækja. Ákv. á stjórnarfundi 22.12.15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RAF4ST OV</v>
          </cell>
          <cell r="B239">
            <v>14</v>
          </cell>
          <cell r="C239" t="str">
            <v>2016 1</v>
          </cell>
          <cell r="D239">
            <v>42370</v>
          </cell>
          <cell r="E239">
            <v>1504</v>
          </cell>
          <cell r="F239" t="str">
            <v>Breytt endurgjald vegna raftækja. Ákv. á stjórnarfundi 22.12.15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1668</v>
          </cell>
          <cell r="EL239">
            <v>1668</v>
          </cell>
          <cell r="EM239">
            <v>1668</v>
          </cell>
          <cell r="EN239">
            <v>1668</v>
          </cell>
          <cell r="EO239">
            <v>1668</v>
          </cell>
          <cell r="EP239">
            <v>1668</v>
          </cell>
          <cell r="EQ239">
            <v>1668</v>
          </cell>
          <cell r="ER239">
            <v>1668</v>
          </cell>
          <cell r="ES239">
            <v>1668</v>
          </cell>
          <cell r="ET239">
            <v>1668</v>
          </cell>
          <cell r="EU239">
            <v>1668</v>
          </cell>
          <cell r="EV239">
            <v>1668</v>
          </cell>
          <cell r="EW239">
            <v>1668</v>
          </cell>
          <cell r="EX239">
            <v>1668</v>
          </cell>
          <cell r="EY239">
            <v>1668</v>
          </cell>
          <cell r="EZ239">
            <v>1668</v>
          </cell>
          <cell r="FA239">
            <v>1668</v>
          </cell>
          <cell r="FB239">
            <v>1668</v>
          </cell>
          <cell r="FC239">
            <v>1668</v>
          </cell>
          <cell r="FD239">
            <v>1668</v>
          </cell>
          <cell r="FE239">
            <v>1668</v>
          </cell>
          <cell r="FF239">
            <v>1668</v>
          </cell>
          <cell r="FG239">
            <v>1668</v>
          </cell>
          <cell r="FH239">
            <v>1668</v>
          </cell>
          <cell r="FI239">
            <v>1668</v>
          </cell>
          <cell r="FJ239">
            <v>1668</v>
          </cell>
          <cell r="FK239">
            <v>1668</v>
          </cell>
          <cell r="FL239">
            <v>1668</v>
          </cell>
          <cell r="FM239">
            <v>1668</v>
          </cell>
          <cell r="FN239">
            <v>1668</v>
          </cell>
          <cell r="FO239">
            <v>1668</v>
          </cell>
          <cell r="FP239">
            <v>1668</v>
          </cell>
          <cell r="FQ239">
            <v>1668</v>
          </cell>
          <cell r="FR239">
            <v>1668</v>
          </cell>
          <cell r="FS239">
            <v>1668</v>
          </cell>
          <cell r="FT239">
            <v>1668</v>
          </cell>
          <cell r="FU239">
            <v>1668</v>
          </cell>
          <cell r="FV239">
            <v>1668</v>
          </cell>
          <cell r="FW239">
            <v>1668</v>
          </cell>
          <cell r="FX239">
            <v>1668</v>
          </cell>
          <cell r="FY239">
            <v>1668</v>
          </cell>
          <cell r="FZ239">
            <v>1668</v>
          </cell>
          <cell r="GA239">
            <v>1668</v>
          </cell>
          <cell r="GB239">
            <v>1668</v>
          </cell>
          <cell r="GC239">
            <v>1668</v>
          </cell>
          <cell r="GD239">
            <v>1668</v>
          </cell>
          <cell r="GE239">
            <v>1668</v>
          </cell>
          <cell r="GF239">
            <v>1668</v>
          </cell>
          <cell r="GG239">
            <v>1668</v>
          </cell>
          <cell r="GH239">
            <v>1668</v>
          </cell>
          <cell r="GI239">
            <v>1668</v>
          </cell>
          <cell r="GJ239">
            <v>1668</v>
          </cell>
          <cell r="GK239">
            <v>1668</v>
          </cell>
          <cell r="GL239">
            <v>1668</v>
          </cell>
          <cell r="GM239">
            <v>1668</v>
          </cell>
          <cell r="GN239">
            <v>1668</v>
          </cell>
          <cell r="GO239">
            <v>1668</v>
          </cell>
          <cell r="GP239">
            <v>1668</v>
          </cell>
          <cell r="GQ239">
            <v>1668</v>
          </cell>
          <cell r="GR239">
            <v>1668</v>
          </cell>
        </row>
        <row r="240">
          <cell r="A240" t="str">
            <v>RAF5LI AN</v>
          </cell>
          <cell r="B240">
            <v>17</v>
          </cell>
          <cell r="C240" t="str">
            <v>2016 1</v>
          </cell>
          <cell r="D240">
            <v>42370</v>
          </cell>
          <cell r="E240">
            <v>1503</v>
          </cell>
          <cell r="F240" t="str">
            <v>Breytt endurgjald vegna raftækja. Ákv. á stjórnarfundi 22.12.15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RAF5LI EV</v>
          </cell>
          <cell r="B241">
            <v>17</v>
          </cell>
          <cell r="C241" t="str">
            <v>2016 1</v>
          </cell>
          <cell r="D241">
            <v>42370</v>
          </cell>
          <cell r="E241">
            <v>1502</v>
          </cell>
          <cell r="F241" t="str">
            <v>Breytt endurgjald vegna raftækja. Ákv. á stjórnarfundi 22.12.15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1667</v>
          </cell>
          <cell r="EL241">
            <v>1667</v>
          </cell>
          <cell r="EM241">
            <v>1667</v>
          </cell>
          <cell r="EN241">
            <v>1667</v>
          </cell>
          <cell r="EO241">
            <v>1667</v>
          </cell>
          <cell r="EP241">
            <v>1667</v>
          </cell>
          <cell r="EQ241">
            <v>1667</v>
          </cell>
          <cell r="ER241">
            <v>1667</v>
          </cell>
          <cell r="ES241">
            <v>1667</v>
          </cell>
          <cell r="ET241">
            <v>1667</v>
          </cell>
          <cell r="EU241">
            <v>1667</v>
          </cell>
          <cell r="EV241">
            <v>1667</v>
          </cell>
          <cell r="EW241">
            <v>1667</v>
          </cell>
          <cell r="EX241">
            <v>1667</v>
          </cell>
          <cell r="EY241">
            <v>1667</v>
          </cell>
          <cell r="EZ241">
            <v>1667</v>
          </cell>
          <cell r="FA241">
            <v>1667</v>
          </cell>
          <cell r="FB241">
            <v>1667</v>
          </cell>
          <cell r="FC241">
            <v>1667</v>
          </cell>
          <cell r="FD241">
            <v>1667</v>
          </cell>
          <cell r="FE241">
            <v>1667</v>
          </cell>
          <cell r="FF241">
            <v>1667</v>
          </cell>
          <cell r="FG241">
            <v>1667</v>
          </cell>
          <cell r="FH241">
            <v>1667</v>
          </cell>
          <cell r="FI241">
            <v>1667</v>
          </cell>
          <cell r="FJ241">
            <v>1667</v>
          </cell>
          <cell r="FK241">
            <v>1667</v>
          </cell>
          <cell r="FL241">
            <v>1667</v>
          </cell>
          <cell r="FM241">
            <v>1667</v>
          </cell>
          <cell r="FN241">
            <v>1667</v>
          </cell>
          <cell r="FO241">
            <v>1667</v>
          </cell>
          <cell r="FP241">
            <v>1667</v>
          </cell>
          <cell r="FQ241">
            <v>1667</v>
          </cell>
          <cell r="FR241">
            <v>1667</v>
          </cell>
          <cell r="FS241">
            <v>1667</v>
          </cell>
          <cell r="FT241">
            <v>1667</v>
          </cell>
          <cell r="FU241">
            <v>1667</v>
          </cell>
          <cell r="FV241">
            <v>1667</v>
          </cell>
          <cell r="FW241">
            <v>1667</v>
          </cell>
          <cell r="FX241">
            <v>1667</v>
          </cell>
          <cell r="FY241">
            <v>1667</v>
          </cell>
          <cell r="FZ241">
            <v>1667</v>
          </cell>
          <cell r="GA241">
            <v>1667</v>
          </cell>
          <cell r="GB241">
            <v>1667</v>
          </cell>
          <cell r="GC241">
            <v>1667</v>
          </cell>
          <cell r="GD241">
            <v>1667</v>
          </cell>
          <cell r="GE241">
            <v>1667</v>
          </cell>
          <cell r="GF241">
            <v>1667</v>
          </cell>
          <cell r="GG241">
            <v>1667</v>
          </cell>
          <cell r="GH241">
            <v>1667</v>
          </cell>
          <cell r="GI241">
            <v>1667</v>
          </cell>
          <cell r="GJ241">
            <v>1667</v>
          </cell>
          <cell r="GK241">
            <v>1667</v>
          </cell>
          <cell r="GL241">
            <v>1667</v>
          </cell>
          <cell r="GM241">
            <v>1667</v>
          </cell>
          <cell r="GN241">
            <v>1667</v>
          </cell>
          <cell r="GO241">
            <v>1667</v>
          </cell>
          <cell r="GP241">
            <v>1667</v>
          </cell>
          <cell r="GQ241">
            <v>1667</v>
          </cell>
          <cell r="GR241">
            <v>1667</v>
          </cell>
        </row>
        <row r="242">
          <cell r="A242" t="str">
            <v>RAF5LI OV</v>
          </cell>
          <cell r="B242">
            <v>17</v>
          </cell>
          <cell r="C242" t="str">
            <v>2016 1</v>
          </cell>
          <cell r="D242">
            <v>42370</v>
          </cell>
          <cell r="E242">
            <v>1501</v>
          </cell>
          <cell r="F242" t="str">
            <v>Breytt endurgjald vegna raftækja. Ákv. á stjórnarfundi 22.12.15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RAF6UT AN</v>
          </cell>
          <cell r="B243">
            <v>8</v>
          </cell>
          <cell r="C243" t="str">
            <v>2016 1</v>
          </cell>
          <cell r="D243">
            <v>42370</v>
          </cell>
          <cell r="E243">
            <v>1500</v>
          </cell>
          <cell r="F243" t="str">
            <v>Breytt endurgjald vegna raftækja. Ákv. á stjórnarfundi 22.12.15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1666</v>
          </cell>
          <cell r="EL243">
            <v>1666</v>
          </cell>
          <cell r="EM243">
            <v>1666</v>
          </cell>
          <cell r="EN243">
            <v>1666</v>
          </cell>
          <cell r="EO243">
            <v>1666</v>
          </cell>
          <cell r="EP243">
            <v>1666</v>
          </cell>
          <cell r="EQ243">
            <v>1666</v>
          </cell>
          <cell r="ER243">
            <v>1666</v>
          </cell>
          <cell r="ES243">
            <v>1666</v>
          </cell>
          <cell r="ET243">
            <v>1666</v>
          </cell>
          <cell r="EU243">
            <v>1666</v>
          </cell>
          <cell r="EV243">
            <v>1666</v>
          </cell>
          <cell r="EW243">
            <v>1666</v>
          </cell>
          <cell r="EX243">
            <v>1666</v>
          </cell>
          <cell r="EY243">
            <v>1666</v>
          </cell>
          <cell r="EZ243">
            <v>1666</v>
          </cell>
          <cell r="FA243">
            <v>1666</v>
          </cell>
          <cell r="FB243">
            <v>1666</v>
          </cell>
          <cell r="FC243">
            <v>1666</v>
          </cell>
          <cell r="FD243">
            <v>1666</v>
          </cell>
          <cell r="FE243">
            <v>1666</v>
          </cell>
          <cell r="FF243">
            <v>1666</v>
          </cell>
          <cell r="FG243">
            <v>1666</v>
          </cell>
          <cell r="FH243">
            <v>1666</v>
          </cell>
          <cell r="FI243">
            <v>1666</v>
          </cell>
          <cell r="FJ243">
            <v>1666</v>
          </cell>
          <cell r="FK243">
            <v>1666</v>
          </cell>
          <cell r="FL243">
            <v>1666</v>
          </cell>
          <cell r="FM243">
            <v>1666</v>
          </cell>
          <cell r="FN243">
            <v>1666</v>
          </cell>
          <cell r="FO243">
            <v>1666</v>
          </cell>
          <cell r="FP243">
            <v>1666</v>
          </cell>
          <cell r="FQ243">
            <v>1666</v>
          </cell>
          <cell r="FR243">
            <v>1666</v>
          </cell>
          <cell r="FS243">
            <v>1666</v>
          </cell>
          <cell r="FT243">
            <v>1666</v>
          </cell>
          <cell r="FU243">
            <v>1666</v>
          </cell>
          <cell r="FV243">
            <v>1666</v>
          </cell>
          <cell r="FW243">
            <v>1666</v>
          </cell>
          <cell r="FX243">
            <v>1666</v>
          </cell>
          <cell r="FY243">
            <v>1666</v>
          </cell>
          <cell r="FZ243">
            <v>1666</v>
          </cell>
          <cell r="GA243">
            <v>1666</v>
          </cell>
          <cell r="GB243">
            <v>1666</v>
          </cell>
          <cell r="GC243">
            <v>1666</v>
          </cell>
          <cell r="GD243">
            <v>1666</v>
          </cell>
          <cell r="GE243">
            <v>1666</v>
          </cell>
          <cell r="GF243">
            <v>1666</v>
          </cell>
          <cell r="GG243">
            <v>1666</v>
          </cell>
          <cell r="GH243">
            <v>1666</v>
          </cell>
          <cell r="GI243">
            <v>1666</v>
          </cell>
          <cell r="GJ243">
            <v>1666</v>
          </cell>
          <cell r="GK243">
            <v>1666</v>
          </cell>
          <cell r="GL243">
            <v>1666</v>
          </cell>
          <cell r="GM243">
            <v>1666</v>
          </cell>
          <cell r="GN243">
            <v>1666</v>
          </cell>
          <cell r="GO243">
            <v>1666</v>
          </cell>
          <cell r="GP243">
            <v>1666</v>
          </cell>
          <cell r="GQ243">
            <v>1666</v>
          </cell>
          <cell r="GR243">
            <v>1666</v>
          </cell>
        </row>
        <row r="244">
          <cell r="A244" t="str">
            <v>RAF6UT EV</v>
          </cell>
          <cell r="B244">
            <v>8</v>
          </cell>
          <cell r="C244" t="str">
            <v>2016 1</v>
          </cell>
          <cell r="D244">
            <v>42370</v>
          </cell>
          <cell r="E244">
            <v>1499</v>
          </cell>
          <cell r="F244" t="str">
            <v>Breytt endurgjald vegna raftækja. Ákv. á stjórnarfundi 22.12.15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RAF6UT OV</v>
          </cell>
          <cell r="B245">
            <v>8</v>
          </cell>
          <cell r="C245" t="str">
            <v>2016 1</v>
          </cell>
          <cell r="D245">
            <v>42370</v>
          </cell>
          <cell r="E245">
            <v>1498</v>
          </cell>
          <cell r="F245" t="str">
            <v>Breytt endurgjald vegna raftækja. Ákv. á stjórnarfundi 22.12.15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OLIFEI AN</v>
          </cell>
          <cell r="B246">
            <v>0</v>
          </cell>
          <cell r="C246" t="str">
            <v>2015 1</v>
          </cell>
          <cell r="D246">
            <v>42005</v>
          </cell>
          <cell r="E246">
            <v>1497</v>
          </cell>
          <cell r="F246" t="str">
            <v>Ný einingaverð skv. uppgjöri fyrra árs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OLIFEI OV</v>
          </cell>
          <cell r="B247">
            <v>16.850000000000001</v>
          </cell>
          <cell r="C247" t="str">
            <v>2015 1</v>
          </cell>
          <cell r="D247">
            <v>42005</v>
          </cell>
          <cell r="E247">
            <v>1496</v>
          </cell>
          <cell r="F247" t="str">
            <v>SÚM samningar - Árið 2015 OV 16,85 kr/kg og fl.jöfn. 38,43 kr/kg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1684</v>
          </cell>
          <cell r="DZ247">
            <v>1684</v>
          </cell>
          <cell r="EA247">
            <v>1684</v>
          </cell>
          <cell r="EB247">
            <v>1684</v>
          </cell>
          <cell r="EC247">
            <v>1684</v>
          </cell>
          <cell r="ED247">
            <v>1684</v>
          </cell>
          <cell r="EE247">
            <v>1684</v>
          </cell>
          <cell r="EF247">
            <v>1684</v>
          </cell>
          <cell r="EG247">
            <v>1684</v>
          </cell>
          <cell r="EH247">
            <v>1684</v>
          </cell>
          <cell r="EI247">
            <v>1684</v>
          </cell>
          <cell r="EJ247">
            <v>1684</v>
          </cell>
          <cell r="EK247">
            <v>1684</v>
          </cell>
          <cell r="EL247">
            <v>1684</v>
          </cell>
          <cell r="EM247">
            <v>1684</v>
          </cell>
          <cell r="EN247">
            <v>1684</v>
          </cell>
          <cell r="EO247">
            <v>1684</v>
          </cell>
          <cell r="EP247">
            <v>1684</v>
          </cell>
          <cell r="EQ247">
            <v>1684</v>
          </cell>
          <cell r="ER247">
            <v>1684</v>
          </cell>
          <cell r="ES247">
            <v>1684</v>
          </cell>
          <cell r="ET247">
            <v>1684</v>
          </cell>
          <cell r="EU247">
            <v>1684</v>
          </cell>
          <cell r="EV247">
            <v>1684</v>
          </cell>
          <cell r="EW247">
            <v>1684</v>
          </cell>
          <cell r="EX247">
            <v>1684</v>
          </cell>
          <cell r="EY247">
            <v>1684</v>
          </cell>
          <cell r="EZ247">
            <v>1684</v>
          </cell>
          <cell r="FA247">
            <v>1684</v>
          </cell>
          <cell r="FB247">
            <v>1684</v>
          </cell>
          <cell r="FC247">
            <v>1684</v>
          </cell>
          <cell r="FD247">
            <v>1684</v>
          </cell>
          <cell r="FE247">
            <v>1684</v>
          </cell>
          <cell r="FF247">
            <v>1684</v>
          </cell>
          <cell r="FG247">
            <v>1684</v>
          </cell>
          <cell r="FH247">
            <v>1684</v>
          </cell>
          <cell r="FI247">
            <v>1684</v>
          </cell>
          <cell r="FJ247">
            <v>1684</v>
          </cell>
          <cell r="FK247">
            <v>1684</v>
          </cell>
          <cell r="FL247">
            <v>1684</v>
          </cell>
          <cell r="FM247">
            <v>1684</v>
          </cell>
          <cell r="FN247">
            <v>1684</v>
          </cell>
          <cell r="FO247">
            <v>1684</v>
          </cell>
          <cell r="FP247">
            <v>1684</v>
          </cell>
          <cell r="FQ247">
            <v>1684</v>
          </cell>
          <cell r="FR247">
            <v>1684</v>
          </cell>
          <cell r="FS247">
            <v>1684</v>
          </cell>
          <cell r="FT247">
            <v>1684</v>
          </cell>
          <cell r="FU247">
            <v>1684</v>
          </cell>
          <cell r="FV247">
            <v>1684</v>
          </cell>
          <cell r="FW247">
            <v>1684</v>
          </cell>
          <cell r="FX247">
            <v>1684</v>
          </cell>
          <cell r="FY247">
            <v>1684</v>
          </cell>
          <cell r="FZ247">
            <v>1684</v>
          </cell>
          <cell r="GA247">
            <v>1684</v>
          </cell>
          <cell r="GB247">
            <v>1684</v>
          </cell>
          <cell r="GC247">
            <v>1684</v>
          </cell>
          <cell r="GD247">
            <v>1684</v>
          </cell>
          <cell r="GE247">
            <v>1684</v>
          </cell>
          <cell r="GF247">
            <v>1684</v>
          </cell>
          <cell r="GG247">
            <v>1684</v>
          </cell>
          <cell r="GH247">
            <v>1684</v>
          </cell>
          <cell r="GI247">
            <v>1684</v>
          </cell>
          <cell r="GJ247">
            <v>1684</v>
          </cell>
          <cell r="GK247">
            <v>1684</v>
          </cell>
          <cell r="GL247">
            <v>1684</v>
          </cell>
          <cell r="GM247">
            <v>1684</v>
          </cell>
          <cell r="GN247">
            <v>1684</v>
          </cell>
          <cell r="GO247">
            <v>1684</v>
          </cell>
          <cell r="GP247">
            <v>1684</v>
          </cell>
          <cell r="GQ247">
            <v>1684</v>
          </cell>
          <cell r="GR247">
            <v>1684</v>
          </cell>
        </row>
        <row r="248">
          <cell r="A248" t="str">
            <v>VARUTR FO</v>
          </cell>
          <cell r="B248">
            <v>282</v>
          </cell>
          <cell r="C248" t="str">
            <v>2015 1</v>
          </cell>
          <cell r="D248">
            <v>42005</v>
          </cell>
          <cell r="E248">
            <v>1495</v>
          </cell>
          <cell r="F248" t="str">
            <v>Breytt einingaverð nokkurra spillefna. Skv. skýrslu Eflu. Tölvupóstur frá ÓK 19.3.2015 kl. 13.36 (engin starfandi stjórn yfir ÚRVS)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VARFUA FO</v>
          </cell>
          <cell r="B249">
            <v>221</v>
          </cell>
          <cell r="C249" t="str">
            <v>2015 1</v>
          </cell>
          <cell r="D249">
            <v>42005</v>
          </cell>
          <cell r="E249">
            <v>1494</v>
          </cell>
          <cell r="F249" t="str">
            <v>Breytt einingaverð nokkurra spillefna. Skv. skýrslu Eflu. Tölvupóstur frá ÓK 19.3.2015 kl. 13.36 (engin starfandi stjórn yfir ÚRVS)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1665</v>
          </cell>
          <cell r="EL249">
            <v>1665</v>
          </cell>
          <cell r="EM249">
            <v>1665</v>
          </cell>
          <cell r="EN249">
            <v>1665</v>
          </cell>
          <cell r="EO249">
            <v>1665</v>
          </cell>
          <cell r="EP249">
            <v>1665</v>
          </cell>
          <cell r="EQ249">
            <v>1665</v>
          </cell>
          <cell r="ER249">
            <v>1665</v>
          </cell>
          <cell r="ES249">
            <v>1665</v>
          </cell>
          <cell r="ET249">
            <v>1665</v>
          </cell>
          <cell r="EU249">
            <v>1665</v>
          </cell>
          <cell r="EV249">
            <v>1665</v>
          </cell>
          <cell r="EW249">
            <v>1665</v>
          </cell>
          <cell r="EX249">
            <v>1665</v>
          </cell>
          <cell r="EY249">
            <v>1665</v>
          </cell>
          <cell r="EZ249">
            <v>1665</v>
          </cell>
          <cell r="FA249">
            <v>1665</v>
          </cell>
          <cell r="FB249">
            <v>1665</v>
          </cell>
          <cell r="FC249">
            <v>1665</v>
          </cell>
          <cell r="FD249">
            <v>1665</v>
          </cell>
          <cell r="FE249">
            <v>1665</v>
          </cell>
          <cell r="FF249">
            <v>1665</v>
          </cell>
          <cell r="FG249">
            <v>1665</v>
          </cell>
          <cell r="FH249">
            <v>1665</v>
          </cell>
          <cell r="FI249">
            <v>1665</v>
          </cell>
          <cell r="FJ249">
            <v>1665</v>
          </cell>
          <cell r="FK249">
            <v>1665</v>
          </cell>
          <cell r="FL249">
            <v>1665</v>
          </cell>
          <cell r="FM249">
            <v>1665</v>
          </cell>
          <cell r="FN249">
            <v>1665</v>
          </cell>
          <cell r="FO249">
            <v>1665</v>
          </cell>
          <cell r="FP249">
            <v>1665</v>
          </cell>
          <cell r="FQ249">
            <v>1665</v>
          </cell>
          <cell r="FR249">
            <v>1665</v>
          </cell>
          <cell r="FS249">
            <v>1665</v>
          </cell>
          <cell r="FT249">
            <v>1665</v>
          </cell>
          <cell r="FU249">
            <v>1665</v>
          </cell>
          <cell r="FV249">
            <v>1665</v>
          </cell>
          <cell r="FW249">
            <v>1665</v>
          </cell>
          <cell r="FX249">
            <v>1665</v>
          </cell>
          <cell r="FY249">
            <v>1665</v>
          </cell>
          <cell r="FZ249">
            <v>1665</v>
          </cell>
          <cell r="GA249">
            <v>1665</v>
          </cell>
          <cell r="GB249">
            <v>1665</v>
          </cell>
          <cell r="GC249">
            <v>1665</v>
          </cell>
          <cell r="GD249">
            <v>1665</v>
          </cell>
          <cell r="GE249">
            <v>1665</v>
          </cell>
          <cell r="GF249">
            <v>1665</v>
          </cell>
          <cell r="GG249">
            <v>1665</v>
          </cell>
          <cell r="GH249">
            <v>1665</v>
          </cell>
          <cell r="GI249">
            <v>1665</v>
          </cell>
          <cell r="GJ249">
            <v>1665</v>
          </cell>
          <cell r="GK249">
            <v>1665</v>
          </cell>
          <cell r="GL249">
            <v>1665</v>
          </cell>
          <cell r="GM249">
            <v>1665</v>
          </cell>
          <cell r="GN249">
            <v>1665</v>
          </cell>
          <cell r="GO249">
            <v>1665</v>
          </cell>
          <cell r="GP249">
            <v>1665</v>
          </cell>
          <cell r="GQ249">
            <v>1665</v>
          </cell>
          <cell r="GR249">
            <v>1665</v>
          </cell>
        </row>
        <row r="250">
          <cell r="A250" t="str">
            <v>PRELIT FO</v>
          </cell>
          <cell r="B250">
            <v>151</v>
          </cell>
          <cell r="C250" t="str">
            <v>2015 1</v>
          </cell>
          <cell r="D250">
            <v>42005</v>
          </cell>
          <cell r="E250">
            <v>1493</v>
          </cell>
          <cell r="F250" t="str">
            <v>Breytt einingaverð nokkurra spillefna. Skv. skýrslu Eflu. Tölvupóstur frá ÓK 19.3.2015 kl. 13.36 (engin starfandi stjórn yfir ÚRVS)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OLISMU FO</v>
          </cell>
          <cell r="B251">
            <v>89</v>
          </cell>
          <cell r="C251" t="str">
            <v>2015 1</v>
          </cell>
          <cell r="D251">
            <v>42005</v>
          </cell>
          <cell r="E251">
            <v>1492</v>
          </cell>
          <cell r="F251" t="str">
            <v>Breytt einingaverð nokkurra spillefna. Skv. skýrslu Eflu. Tölvupóstur frá ÓK 19.3.2015 kl. 13.36 (engin starfandi stjórn yfir ÚRVS)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1664</v>
          </cell>
          <cell r="EL251">
            <v>1664</v>
          </cell>
          <cell r="EM251">
            <v>1664</v>
          </cell>
          <cell r="EN251">
            <v>1664</v>
          </cell>
          <cell r="EO251">
            <v>1664</v>
          </cell>
          <cell r="EP251">
            <v>1664</v>
          </cell>
          <cell r="EQ251">
            <v>1664</v>
          </cell>
          <cell r="ER251">
            <v>1664</v>
          </cell>
          <cell r="ES251">
            <v>1664</v>
          </cell>
          <cell r="ET251">
            <v>1664</v>
          </cell>
          <cell r="EU251">
            <v>1664</v>
          </cell>
          <cell r="EV251">
            <v>1664</v>
          </cell>
          <cell r="EW251">
            <v>1664</v>
          </cell>
          <cell r="EX251">
            <v>1664</v>
          </cell>
          <cell r="EY251">
            <v>1664</v>
          </cell>
          <cell r="EZ251">
            <v>1664</v>
          </cell>
          <cell r="FA251">
            <v>1664</v>
          </cell>
          <cell r="FB251">
            <v>1664</v>
          </cell>
          <cell r="FC251">
            <v>1664</v>
          </cell>
          <cell r="FD251">
            <v>1664</v>
          </cell>
          <cell r="FE251">
            <v>1664</v>
          </cell>
          <cell r="FF251">
            <v>1664</v>
          </cell>
          <cell r="FG251">
            <v>1664</v>
          </cell>
          <cell r="FH251">
            <v>1664</v>
          </cell>
          <cell r="FI251">
            <v>1664</v>
          </cell>
          <cell r="FJ251">
            <v>1664</v>
          </cell>
          <cell r="FK251">
            <v>1664</v>
          </cell>
          <cell r="FL251">
            <v>1664</v>
          </cell>
          <cell r="FM251">
            <v>1664</v>
          </cell>
          <cell r="FN251">
            <v>1664</v>
          </cell>
          <cell r="FO251">
            <v>1664</v>
          </cell>
          <cell r="FP251">
            <v>1664</v>
          </cell>
          <cell r="FQ251">
            <v>1664</v>
          </cell>
          <cell r="FR251">
            <v>1664</v>
          </cell>
          <cell r="FS251">
            <v>1664</v>
          </cell>
          <cell r="FT251">
            <v>1664</v>
          </cell>
          <cell r="FU251">
            <v>1664</v>
          </cell>
          <cell r="FV251">
            <v>1664</v>
          </cell>
          <cell r="FW251">
            <v>1664</v>
          </cell>
          <cell r="FX251">
            <v>1664</v>
          </cell>
          <cell r="FY251">
            <v>1664</v>
          </cell>
          <cell r="FZ251">
            <v>1664</v>
          </cell>
          <cell r="GA251">
            <v>1664</v>
          </cell>
          <cell r="GB251">
            <v>1664</v>
          </cell>
          <cell r="GC251">
            <v>1664</v>
          </cell>
          <cell r="GD251">
            <v>1664</v>
          </cell>
          <cell r="GE251">
            <v>1664</v>
          </cell>
          <cell r="GF251">
            <v>1664</v>
          </cell>
          <cell r="GG251">
            <v>1664</v>
          </cell>
          <cell r="GH251">
            <v>1664</v>
          </cell>
          <cell r="GI251">
            <v>1664</v>
          </cell>
          <cell r="GJ251">
            <v>1664</v>
          </cell>
          <cell r="GK251">
            <v>1664</v>
          </cell>
          <cell r="GL251">
            <v>1664</v>
          </cell>
          <cell r="GM251">
            <v>1664</v>
          </cell>
          <cell r="GN251">
            <v>1664</v>
          </cell>
          <cell r="GO251">
            <v>1664</v>
          </cell>
          <cell r="GP251">
            <v>1664</v>
          </cell>
          <cell r="GQ251">
            <v>1664</v>
          </cell>
          <cell r="GR251">
            <v>1664</v>
          </cell>
        </row>
        <row r="252">
          <cell r="A252" t="str">
            <v>OLISMU UM</v>
          </cell>
          <cell r="B252">
            <v>89</v>
          </cell>
          <cell r="C252" t="str">
            <v>2015 1</v>
          </cell>
          <cell r="D252">
            <v>42005</v>
          </cell>
          <cell r="E252">
            <v>1491</v>
          </cell>
          <cell r="F252" t="str">
            <v>Breytt einingaverð nokkurra spillefna. Skv. skýrslu Eflu. Tölvupóstur frá ÓK 19.3.2015 kl. 13.36 (engin starfandi stjórn yfir ÚRVS)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OLIRYD FO</v>
          </cell>
          <cell r="B253">
            <v>183</v>
          </cell>
          <cell r="C253" t="str">
            <v>2015 1</v>
          </cell>
          <cell r="D253">
            <v>42005</v>
          </cell>
          <cell r="E253">
            <v>1490</v>
          </cell>
          <cell r="F253" t="str">
            <v>Breytt einingaverð nokkurra spillefna. Skv. skýrslu Eflu. Tölvupóstur frá ÓK 19.3.2015 kl. 13.36 (engin starfandi stjórn yfir ÚRVS)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OLIRYD UM</v>
          </cell>
          <cell r="B254">
            <v>183</v>
          </cell>
          <cell r="C254" t="str">
            <v>2015 1</v>
          </cell>
          <cell r="D254">
            <v>42005</v>
          </cell>
          <cell r="E254">
            <v>1489</v>
          </cell>
          <cell r="F254" t="str">
            <v>Breytt einingaverð nokkurra spillefna. Skv. skýrslu Eflu. Tölvupóstur frá ÓK 19.3.2015 kl. 13.36 (engin starfandi stjórn yfir ÚRVS)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MALKIT FO</v>
          </cell>
          <cell r="B255">
            <v>177</v>
          </cell>
          <cell r="C255" t="str">
            <v>2015 1</v>
          </cell>
          <cell r="D255">
            <v>42005</v>
          </cell>
          <cell r="E255">
            <v>1488</v>
          </cell>
          <cell r="F255" t="str">
            <v>Breytt einingaverð nokkurra spillefna. Skv. skýrslu Eflu. Tölvupóstur frá ÓK 19.3.2015 kl. 13.36 (engin starfandi stjórn yfir ÚRVS)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1663</v>
          </cell>
          <cell r="EL255">
            <v>1663</v>
          </cell>
          <cell r="EM255">
            <v>1663</v>
          </cell>
          <cell r="EN255">
            <v>1663</v>
          </cell>
          <cell r="EO255">
            <v>1663</v>
          </cell>
          <cell r="EP255">
            <v>1663</v>
          </cell>
          <cell r="EQ255">
            <v>1663</v>
          </cell>
          <cell r="ER255">
            <v>1663</v>
          </cell>
          <cell r="ES255">
            <v>1663</v>
          </cell>
          <cell r="ET255">
            <v>1663</v>
          </cell>
          <cell r="EU255">
            <v>1663</v>
          </cell>
          <cell r="EV255">
            <v>1663</v>
          </cell>
          <cell r="EW255">
            <v>1663</v>
          </cell>
          <cell r="EX255">
            <v>1663</v>
          </cell>
          <cell r="EY255">
            <v>1663</v>
          </cell>
          <cell r="EZ255">
            <v>1663</v>
          </cell>
          <cell r="FA255">
            <v>1663</v>
          </cell>
          <cell r="FB255">
            <v>1663</v>
          </cell>
          <cell r="FC255">
            <v>1663</v>
          </cell>
          <cell r="FD255">
            <v>1663</v>
          </cell>
          <cell r="FE255">
            <v>1663</v>
          </cell>
          <cell r="FF255">
            <v>1663</v>
          </cell>
          <cell r="FG255">
            <v>1663</v>
          </cell>
          <cell r="FH255">
            <v>1663</v>
          </cell>
          <cell r="FI255">
            <v>1663</v>
          </cell>
          <cell r="FJ255">
            <v>1663</v>
          </cell>
          <cell r="FK255">
            <v>1663</v>
          </cell>
          <cell r="FL255">
            <v>1663</v>
          </cell>
          <cell r="FM255">
            <v>1663</v>
          </cell>
          <cell r="FN255">
            <v>1663</v>
          </cell>
          <cell r="FO255">
            <v>1663</v>
          </cell>
          <cell r="FP255">
            <v>1663</v>
          </cell>
          <cell r="FQ255">
            <v>1663</v>
          </cell>
          <cell r="FR255">
            <v>1663</v>
          </cell>
          <cell r="FS255">
            <v>1663</v>
          </cell>
          <cell r="FT255">
            <v>1663</v>
          </cell>
          <cell r="FU255">
            <v>1663</v>
          </cell>
          <cell r="FV255">
            <v>1663</v>
          </cell>
          <cell r="FW255">
            <v>1663</v>
          </cell>
          <cell r="FX255">
            <v>1663</v>
          </cell>
          <cell r="FY255">
            <v>1663</v>
          </cell>
          <cell r="FZ255">
            <v>1663</v>
          </cell>
          <cell r="GA255">
            <v>1663</v>
          </cell>
          <cell r="GB255">
            <v>1663</v>
          </cell>
          <cell r="GC255">
            <v>1663</v>
          </cell>
          <cell r="GD255">
            <v>1663</v>
          </cell>
          <cell r="GE255">
            <v>1663</v>
          </cell>
          <cell r="GF255">
            <v>1663</v>
          </cell>
          <cell r="GG255">
            <v>1663</v>
          </cell>
          <cell r="GH255">
            <v>1663</v>
          </cell>
          <cell r="GI255">
            <v>1663</v>
          </cell>
          <cell r="GJ255">
            <v>1663</v>
          </cell>
          <cell r="GK255">
            <v>1663</v>
          </cell>
          <cell r="GL255">
            <v>1663</v>
          </cell>
          <cell r="GM255">
            <v>1663</v>
          </cell>
          <cell r="GN255">
            <v>1663</v>
          </cell>
          <cell r="GO255">
            <v>1663</v>
          </cell>
          <cell r="GP255">
            <v>1663</v>
          </cell>
          <cell r="GQ255">
            <v>1663</v>
          </cell>
          <cell r="GR255">
            <v>1663</v>
          </cell>
        </row>
        <row r="256">
          <cell r="A256" t="str">
            <v>MALKIT UM</v>
          </cell>
          <cell r="B256">
            <v>177</v>
          </cell>
          <cell r="C256" t="str">
            <v>2015 1</v>
          </cell>
          <cell r="D256">
            <v>42005</v>
          </cell>
          <cell r="E256">
            <v>1487</v>
          </cell>
          <cell r="F256" t="str">
            <v>Breytt einingaverð nokkurra spillefna. Skv. skýrslu Eflu. Tölvupóstur frá ÓK 19.3.2015 kl. 13.36 (engin starfandi stjórn yfir ÚRVS)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MALING UM</v>
          </cell>
          <cell r="B257">
            <v>157</v>
          </cell>
          <cell r="C257" t="str">
            <v>2015 1</v>
          </cell>
          <cell r="D257">
            <v>42005</v>
          </cell>
          <cell r="E257">
            <v>1486</v>
          </cell>
          <cell r="F257" t="str">
            <v>Breytt einingaverð nokkurra spillefna. Skv. skýrslu Eflu. Tölvupóstur frá ÓK 19.3.2015 kl. 13.36 (engin starfandi stjórn yfir ÚRVS)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MALING FO</v>
          </cell>
          <cell r="B258">
            <v>157</v>
          </cell>
          <cell r="C258" t="str">
            <v>2015 1</v>
          </cell>
          <cell r="D258">
            <v>42005</v>
          </cell>
          <cell r="E258">
            <v>1485</v>
          </cell>
          <cell r="F258" t="str">
            <v>Breytt einingaverð nokkurra spillefna. Skv. skýrslu Eflu. Tölvupóstur frá ÓK 19.3.2015 kl. 13.36 (engin starfandi stjórn yfir ÚRVS)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1662</v>
          </cell>
          <cell r="EL258">
            <v>1662</v>
          </cell>
          <cell r="EM258">
            <v>1662</v>
          </cell>
          <cell r="EN258">
            <v>1662</v>
          </cell>
          <cell r="EO258">
            <v>1662</v>
          </cell>
          <cell r="EP258">
            <v>1662</v>
          </cell>
          <cell r="EQ258">
            <v>1662</v>
          </cell>
          <cell r="ER258">
            <v>1662</v>
          </cell>
          <cell r="ES258">
            <v>1662</v>
          </cell>
          <cell r="ET258">
            <v>1662</v>
          </cell>
          <cell r="EU258">
            <v>1662</v>
          </cell>
          <cell r="EV258">
            <v>1662</v>
          </cell>
          <cell r="EW258">
            <v>1662</v>
          </cell>
          <cell r="EX258">
            <v>1662</v>
          </cell>
          <cell r="EY258">
            <v>1662</v>
          </cell>
          <cell r="EZ258">
            <v>1662</v>
          </cell>
          <cell r="FA258">
            <v>1662</v>
          </cell>
          <cell r="FB258">
            <v>1662</v>
          </cell>
          <cell r="FC258">
            <v>1662</v>
          </cell>
          <cell r="FD258">
            <v>1662</v>
          </cell>
          <cell r="FE258">
            <v>1662</v>
          </cell>
          <cell r="FF258">
            <v>1662</v>
          </cell>
          <cell r="FG258">
            <v>1662</v>
          </cell>
          <cell r="FH258">
            <v>1662</v>
          </cell>
          <cell r="FI258">
            <v>1662</v>
          </cell>
          <cell r="FJ258">
            <v>1662</v>
          </cell>
          <cell r="FK258">
            <v>1662</v>
          </cell>
          <cell r="FL258">
            <v>1662</v>
          </cell>
          <cell r="FM258">
            <v>1662</v>
          </cell>
          <cell r="FN258">
            <v>1662</v>
          </cell>
          <cell r="FO258">
            <v>1662</v>
          </cell>
          <cell r="FP258">
            <v>1662</v>
          </cell>
          <cell r="FQ258">
            <v>1662</v>
          </cell>
          <cell r="FR258">
            <v>1662</v>
          </cell>
          <cell r="FS258">
            <v>1662</v>
          </cell>
          <cell r="FT258">
            <v>1662</v>
          </cell>
          <cell r="FU258">
            <v>1662</v>
          </cell>
          <cell r="FV258">
            <v>1662</v>
          </cell>
          <cell r="FW258">
            <v>1662</v>
          </cell>
          <cell r="FX258">
            <v>1662</v>
          </cell>
          <cell r="FY258">
            <v>1662</v>
          </cell>
          <cell r="FZ258">
            <v>1662</v>
          </cell>
          <cell r="GA258">
            <v>1662</v>
          </cell>
          <cell r="GB258">
            <v>1662</v>
          </cell>
          <cell r="GC258">
            <v>1662</v>
          </cell>
          <cell r="GD258">
            <v>1662</v>
          </cell>
          <cell r="GE258">
            <v>1662</v>
          </cell>
          <cell r="GF258">
            <v>1662</v>
          </cell>
          <cell r="GG258">
            <v>1662</v>
          </cell>
          <cell r="GH258">
            <v>1662</v>
          </cell>
          <cell r="GI258">
            <v>1662</v>
          </cell>
          <cell r="GJ258">
            <v>1662</v>
          </cell>
          <cell r="GK258">
            <v>1662</v>
          </cell>
          <cell r="GL258">
            <v>1662</v>
          </cell>
          <cell r="GM258">
            <v>1662</v>
          </cell>
          <cell r="GN258">
            <v>1662</v>
          </cell>
          <cell r="GO258">
            <v>1662</v>
          </cell>
          <cell r="GP258">
            <v>1662</v>
          </cell>
          <cell r="GQ258">
            <v>1662</v>
          </cell>
          <cell r="GR258">
            <v>1662</v>
          </cell>
        </row>
        <row r="259">
          <cell r="A259" t="str">
            <v>LEYTER EV</v>
          </cell>
          <cell r="B259">
            <v>146</v>
          </cell>
          <cell r="C259" t="str">
            <v>2015 1</v>
          </cell>
          <cell r="D259">
            <v>42005</v>
          </cell>
          <cell r="E259">
            <v>1484</v>
          </cell>
          <cell r="F259" t="str">
            <v>Breytt einingaverð nokkurra spillefna. Skv. skýrslu Eflu. Tölvupóstur frá ÓK 19.3.2015 kl. 13.36 (engin starfandi stjórn yfir ÚRVS)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LEYTER FO</v>
          </cell>
          <cell r="B260">
            <v>146</v>
          </cell>
          <cell r="C260" t="str">
            <v>2015 1</v>
          </cell>
          <cell r="D260">
            <v>42005</v>
          </cell>
          <cell r="E260">
            <v>1483</v>
          </cell>
          <cell r="F260" t="str">
            <v>Breytt einingaverð nokkurra spillefna. Skv. skýrslu Eflu. Tölvupóstur frá ÓK 19.3.2015 kl. 13.36 (engin starfandi stjórn yfir ÚRVS)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1654</v>
          </cell>
          <cell r="EL260">
            <v>1654</v>
          </cell>
          <cell r="EM260">
            <v>1654</v>
          </cell>
          <cell r="EN260">
            <v>1654</v>
          </cell>
          <cell r="EO260">
            <v>1654</v>
          </cell>
          <cell r="EP260">
            <v>1654</v>
          </cell>
          <cell r="EQ260">
            <v>1654</v>
          </cell>
          <cell r="ER260">
            <v>1654</v>
          </cell>
          <cell r="ES260">
            <v>1654</v>
          </cell>
          <cell r="ET260">
            <v>1654</v>
          </cell>
          <cell r="EU260">
            <v>1654</v>
          </cell>
          <cell r="EV260">
            <v>1654</v>
          </cell>
          <cell r="EW260">
            <v>1654</v>
          </cell>
          <cell r="EX260">
            <v>1654</v>
          </cell>
          <cell r="EY260">
            <v>1654</v>
          </cell>
          <cell r="EZ260">
            <v>1654</v>
          </cell>
          <cell r="FA260">
            <v>1654</v>
          </cell>
          <cell r="FB260">
            <v>1654</v>
          </cell>
          <cell r="FC260">
            <v>1654</v>
          </cell>
          <cell r="FD260">
            <v>1654</v>
          </cell>
          <cell r="FE260">
            <v>1654</v>
          </cell>
          <cell r="FF260">
            <v>1654</v>
          </cell>
          <cell r="FG260">
            <v>1654</v>
          </cell>
          <cell r="FH260">
            <v>1654</v>
          </cell>
          <cell r="FI260">
            <v>1654</v>
          </cell>
          <cell r="FJ260">
            <v>1654</v>
          </cell>
          <cell r="FK260">
            <v>1654</v>
          </cell>
          <cell r="FL260">
            <v>1654</v>
          </cell>
          <cell r="FM260">
            <v>1654</v>
          </cell>
          <cell r="FN260">
            <v>1654</v>
          </cell>
          <cell r="FO260">
            <v>1654</v>
          </cell>
          <cell r="FP260">
            <v>1654</v>
          </cell>
          <cell r="FQ260">
            <v>1654</v>
          </cell>
          <cell r="FR260">
            <v>1654</v>
          </cell>
          <cell r="FS260">
            <v>1654</v>
          </cell>
          <cell r="FT260">
            <v>1654</v>
          </cell>
          <cell r="FU260">
            <v>1654</v>
          </cell>
          <cell r="FV260">
            <v>1654</v>
          </cell>
          <cell r="FW260">
            <v>1654</v>
          </cell>
          <cell r="FX260">
            <v>1654</v>
          </cell>
          <cell r="FY260">
            <v>1654</v>
          </cell>
          <cell r="FZ260">
            <v>1654</v>
          </cell>
          <cell r="GA260">
            <v>1654</v>
          </cell>
          <cell r="GB260">
            <v>1654</v>
          </cell>
          <cell r="GC260">
            <v>1654</v>
          </cell>
          <cell r="GD260">
            <v>1654</v>
          </cell>
          <cell r="GE260">
            <v>1654</v>
          </cell>
          <cell r="GF260">
            <v>1654</v>
          </cell>
          <cell r="GG260">
            <v>1654</v>
          </cell>
          <cell r="GH260">
            <v>1654</v>
          </cell>
          <cell r="GI260">
            <v>1654</v>
          </cell>
          <cell r="GJ260">
            <v>1654</v>
          </cell>
          <cell r="GK260">
            <v>1654</v>
          </cell>
          <cell r="GL260">
            <v>1654</v>
          </cell>
          <cell r="GM260">
            <v>1654</v>
          </cell>
          <cell r="GN260">
            <v>1654</v>
          </cell>
          <cell r="GO260">
            <v>1654</v>
          </cell>
          <cell r="GP260">
            <v>1654</v>
          </cell>
          <cell r="GQ260">
            <v>1654</v>
          </cell>
          <cell r="GR260">
            <v>1654</v>
          </cell>
        </row>
        <row r="261">
          <cell r="A261" t="str">
            <v>LEYTER UM</v>
          </cell>
          <cell r="B261">
            <v>146</v>
          </cell>
          <cell r="C261" t="str">
            <v>2015 1</v>
          </cell>
          <cell r="D261">
            <v>42005</v>
          </cell>
          <cell r="E261">
            <v>1482</v>
          </cell>
          <cell r="F261" t="str">
            <v>Breytt einingaverð nokkurra spillefna. Skv. skýrslu Eflu. Tölvupóstur frá ÓK 19.3.2015 kl. 13.36 (engin starfandi stjórn yfir ÚRVS)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LEYTER AN</v>
          </cell>
          <cell r="B262">
            <v>146</v>
          </cell>
          <cell r="C262" t="str">
            <v>2015 1</v>
          </cell>
          <cell r="D262">
            <v>42005</v>
          </cell>
          <cell r="E262">
            <v>1481</v>
          </cell>
          <cell r="F262" t="str">
            <v>Breytt einingaverð nokkurra spillefna. Skv. skýrslu Eflu. Tölvupóstur frá ÓK 19.3.2015 kl. 13.36 (engin starfandi stjórn yfir ÚRVS)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LEYFOR UM</v>
          </cell>
          <cell r="B263">
            <v>143</v>
          </cell>
          <cell r="C263" t="str">
            <v>2015 1</v>
          </cell>
          <cell r="D263">
            <v>42005</v>
          </cell>
          <cell r="E263">
            <v>1480</v>
          </cell>
          <cell r="F263" t="str">
            <v>Breytt einingaverð nokkurra spillefna. Skv. skýrslu Eflu. Tölvupóstur frá ÓK 19.3.2015 kl. 13.36 (engin starfandi stjórn yfir ÚRVS)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LEYFOR FO</v>
          </cell>
          <cell r="B264">
            <v>143</v>
          </cell>
          <cell r="C264" t="str">
            <v>2015 1</v>
          </cell>
          <cell r="D264">
            <v>42005</v>
          </cell>
          <cell r="E264">
            <v>1479</v>
          </cell>
          <cell r="F264" t="str">
            <v>Breytt einingaverð nokkurra spillefna. Skv. skýrslu Eflu. Tölvupóstur frá ÓK 19.3.2015 kl. 13.36 (engin starfandi stjórn yfir ÚRVS)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ISOSYA FO</v>
          </cell>
          <cell r="B265">
            <v>198</v>
          </cell>
          <cell r="C265" t="str">
            <v>2015 1</v>
          </cell>
          <cell r="D265">
            <v>42005</v>
          </cell>
          <cell r="E265">
            <v>1478</v>
          </cell>
          <cell r="F265" t="str">
            <v>Breytt einingaverð nokkurra spillefna. Skv. skýrslu Eflu. Tölvupóstur frá ÓK 19.3.2015 kl. 13.36 (engin starfandi stjórn yfir ÚRVS)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HALEFN FO</v>
          </cell>
          <cell r="B266">
            <v>307</v>
          </cell>
          <cell r="C266" t="str">
            <v>2015 1</v>
          </cell>
          <cell r="D266">
            <v>42005</v>
          </cell>
          <cell r="E266">
            <v>1477</v>
          </cell>
          <cell r="F266" t="str">
            <v>Breytt einingaverð nokkurra spillefna. Skv. skýrslu Eflu. Tölvupóstur frá ÓK 19.3.2015 kl. 13.36 (engin starfandi stjórn yfir ÚRVS)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1397</v>
          </cell>
          <cell r="EL266">
            <v>1397</v>
          </cell>
          <cell r="EM266">
            <v>1397</v>
          </cell>
          <cell r="EN266">
            <v>1397</v>
          </cell>
          <cell r="EO266">
            <v>1397</v>
          </cell>
          <cell r="EP266">
            <v>1397</v>
          </cell>
          <cell r="EQ266">
            <v>1397</v>
          </cell>
          <cell r="ER266">
            <v>1397</v>
          </cell>
          <cell r="ES266">
            <v>1397</v>
          </cell>
          <cell r="ET266">
            <v>1397</v>
          </cell>
          <cell r="EU266">
            <v>1397</v>
          </cell>
          <cell r="EV266">
            <v>1397</v>
          </cell>
          <cell r="EW266">
            <v>1397</v>
          </cell>
          <cell r="EX266">
            <v>1397</v>
          </cell>
          <cell r="EY266">
            <v>1397</v>
          </cell>
          <cell r="EZ266">
            <v>1397</v>
          </cell>
          <cell r="FA266">
            <v>1397</v>
          </cell>
          <cell r="FB266">
            <v>1397</v>
          </cell>
          <cell r="FC266">
            <v>1397</v>
          </cell>
          <cell r="FD266">
            <v>1397</v>
          </cell>
          <cell r="FE266">
            <v>1397</v>
          </cell>
          <cell r="FF266">
            <v>1397</v>
          </cell>
          <cell r="FG266">
            <v>1397</v>
          </cell>
          <cell r="FH266">
            <v>1397</v>
          </cell>
          <cell r="FI266">
            <v>1397</v>
          </cell>
          <cell r="FJ266">
            <v>1397</v>
          </cell>
          <cell r="FK266">
            <v>1397</v>
          </cell>
          <cell r="FL266">
            <v>1397</v>
          </cell>
          <cell r="FM266">
            <v>1397</v>
          </cell>
          <cell r="FN266">
            <v>1397</v>
          </cell>
          <cell r="FO266">
            <v>1397</v>
          </cell>
          <cell r="FP266">
            <v>1397</v>
          </cell>
          <cell r="FQ266">
            <v>1397</v>
          </cell>
          <cell r="FR266">
            <v>1397</v>
          </cell>
          <cell r="FS266">
            <v>1397</v>
          </cell>
          <cell r="FT266">
            <v>1397</v>
          </cell>
          <cell r="FU266">
            <v>1397</v>
          </cell>
          <cell r="FV266">
            <v>1397</v>
          </cell>
          <cell r="FW266">
            <v>1397</v>
          </cell>
          <cell r="FX266">
            <v>1397</v>
          </cell>
          <cell r="FY266">
            <v>1397</v>
          </cell>
          <cell r="FZ266">
            <v>1397</v>
          </cell>
          <cell r="GA266">
            <v>1397</v>
          </cell>
          <cell r="GB266">
            <v>1397</v>
          </cell>
          <cell r="GC266">
            <v>1397</v>
          </cell>
          <cell r="GD266">
            <v>1397</v>
          </cell>
          <cell r="GE266">
            <v>1397</v>
          </cell>
          <cell r="GF266">
            <v>1397</v>
          </cell>
          <cell r="GG266">
            <v>1397</v>
          </cell>
          <cell r="GH266">
            <v>1397</v>
          </cell>
          <cell r="GI266">
            <v>1397</v>
          </cell>
          <cell r="GJ266">
            <v>1397</v>
          </cell>
          <cell r="GK266">
            <v>1397</v>
          </cell>
          <cell r="GL266">
            <v>1397</v>
          </cell>
          <cell r="GM266">
            <v>1397</v>
          </cell>
          <cell r="GN266">
            <v>1397</v>
          </cell>
          <cell r="GO266">
            <v>1397</v>
          </cell>
          <cell r="GP266">
            <v>1397</v>
          </cell>
          <cell r="GQ266">
            <v>1397</v>
          </cell>
          <cell r="GR266">
            <v>1397</v>
          </cell>
        </row>
        <row r="267">
          <cell r="A267" t="str">
            <v>FRMEFN UM</v>
          </cell>
          <cell r="B267">
            <v>142</v>
          </cell>
          <cell r="C267" t="str">
            <v>2015 1</v>
          </cell>
          <cell r="D267">
            <v>42005</v>
          </cell>
          <cell r="E267">
            <v>1476</v>
          </cell>
          <cell r="F267" t="str">
            <v>Breytt einingaverð nokkurra spillefna. Skv. skýrslu Eflu. Tölvupóstur frá ÓK 19.3.2015 kl. 13.36 (engin starfandi stjórn yfir ÚRVS)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FRMEFN FO</v>
          </cell>
          <cell r="B268">
            <v>142</v>
          </cell>
          <cell r="C268" t="str">
            <v>2015 1</v>
          </cell>
          <cell r="D268">
            <v>42005</v>
          </cell>
          <cell r="E268">
            <v>1475</v>
          </cell>
          <cell r="F268" t="str">
            <v>Breytt einingaverð nokkurra spillefna. Skv. skýrslu Eflu. Tölvupóstur frá ÓK 19.3.2015 kl. 13.36 (engin starfandi stjórn yfir ÚRVS)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BSHBRE FO</v>
          </cell>
          <cell r="B269">
            <v>149</v>
          </cell>
          <cell r="C269" t="str">
            <v>2015 1</v>
          </cell>
          <cell r="D269">
            <v>42005</v>
          </cell>
          <cell r="E269">
            <v>1474</v>
          </cell>
          <cell r="F269" t="str">
            <v>Breytt einingaverð nokkurra spillefna. Skv. skýrslu Eflu. Tölvupóstur frá ÓK 19.3.2015 kl. 13.36 (engin starfandi stjórn yfir ÚRVS)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RAHNIK EV</v>
          </cell>
          <cell r="B270">
            <v>444</v>
          </cell>
          <cell r="C270" t="str">
            <v>2015 1</v>
          </cell>
          <cell r="D270">
            <v>42005</v>
          </cell>
          <cell r="E270">
            <v>1473</v>
          </cell>
          <cell r="F270" t="str">
            <v>Förgun breytt í endurvinnslu uppl. frá Jóhanni Karli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RAHNIK FO</v>
          </cell>
          <cell r="B271">
            <v>0</v>
          </cell>
          <cell r="C271" t="str">
            <v>2015 1</v>
          </cell>
          <cell r="D271">
            <v>42005</v>
          </cell>
          <cell r="E271">
            <v>1472</v>
          </cell>
          <cell r="F271" t="str">
            <v>Förgun breytt í endurvinnslu uppl. frá Jóhanni Karli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RAHLIT EV</v>
          </cell>
          <cell r="B272">
            <v>329</v>
          </cell>
          <cell r="C272" t="str">
            <v>2015 1</v>
          </cell>
          <cell r="D272">
            <v>42005</v>
          </cell>
          <cell r="E272">
            <v>1471</v>
          </cell>
          <cell r="F272" t="str">
            <v>Bætt við endurvinnslu sem ráðstöfun fyrir lithium rafhlöður. Uppl. frá Jóhanni Karli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RAHKVI EV</v>
          </cell>
          <cell r="B273">
            <v>1416</v>
          </cell>
          <cell r="C273" t="str">
            <v>2015 1</v>
          </cell>
          <cell r="D273">
            <v>42005</v>
          </cell>
          <cell r="E273">
            <v>1470</v>
          </cell>
          <cell r="F273" t="str">
            <v>Förgun breytt í endurvinnslu uppl. frá Jóhanni Karli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RAHKVI FO</v>
          </cell>
          <cell r="B274">
            <v>0</v>
          </cell>
          <cell r="C274" t="str">
            <v>2015 1</v>
          </cell>
          <cell r="D274">
            <v>42005</v>
          </cell>
          <cell r="E274">
            <v>1469</v>
          </cell>
          <cell r="F274" t="str">
            <v>Förgun breytt í endurvinnslu uppl. frá Jóhanni Karli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RAHNIM EV</v>
          </cell>
          <cell r="B275">
            <v>158</v>
          </cell>
          <cell r="C275" t="str">
            <v>2015 1</v>
          </cell>
          <cell r="D275">
            <v>42005</v>
          </cell>
          <cell r="E275">
            <v>1468</v>
          </cell>
          <cell r="F275" t="str">
            <v>Nýr flokkur rafhlaðna. Skv. Jóhanni Karli fæst greitt fyrir þær og því ekki þörf á hærri greiðslu. Borið undir Ólaf Kjartansson sem samþykkti þetta.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RAHBRU UR</v>
          </cell>
          <cell r="B276">
            <v>0</v>
          </cell>
          <cell r="C276" t="str">
            <v>2011 5</v>
          </cell>
          <cell r="D276">
            <v>40664</v>
          </cell>
          <cell r="E276">
            <v>1467</v>
          </cell>
          <cell r="F276" t="str">
            <v>Urðun breytt í förgun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RAF1AN AN</v>
          </cell>
          <cell r="B277">
            <v>61</v>
          </cell>
          <cell r="C277" t="str">
            <v>2015 1</v>
          </cell>
          <cell r="D277">
            <v>42005</v>
          </cell>
          <cell r="E277">
            <v>1466</v>
          </cell>
          <cell r="F277" t="str">
            <v>Nýr vöruflokkur raf- og rafeindatækjaúrgangs frá 1.1.2015 skv. lögum 55/2003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RAF1AN EV</v>
          </cell>
          <cell r="B278">
            <v>61</v>
          </cell>
          <cell r="C278" t="str">
            <v>2015 1</v>
          </cell>
          <cell r="D278">
            <v>42005</v>
          </cell>
          <cell r="E278">
            <v>1465</v>
          </cell>
          <cell r="F278" t="str">
            <v>Nýr vöruflokkur raf- og rafeindatækjaúrgangs frá 1.1.2015 skv. lögum 55/2003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RAF1AN OV</v>
          </cell>
          <cell r="B279">
            <v>61</v>
          </cell>
          <cell r="C279" t="str">
            <v>2015 1</v>
          </cell>
          <cell r="D279">
            <v>42005</v>
          </cell>
          <cell r="E279">
            <v>1464</v>
          </cell>
          <cell r="F279" t="str">
            <v>Nýr vöruflokkur raf- og rafeindatækjaúrgangs frá 1.1.2015 skv. lögum 55/2003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RAF1ME AN</v>
          </cell>
          <cell r="B280">
            <v>61</v>
          </cell>
          <cell r="C280" t="str">
            <v>2015 1</v>
          </cell>
          <cell r="D280">
            <v>42005</v>
          </cell>
          <cell r="E280">
            <v>1463</v>
          </cell>
          <cell r="F280" t="str">
            <v>Nýr vöruflokkur raf- og rafeindatækjaúrgangs frá 1.1.2015 skv. lögum 55/2003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RAF1ME EV</v>
          </cell>
          <cell r="B281">
            <v>61</v>
          </cell>
          <cell r="C281" t="str">
            <v>2015 1</v>
          </cell>
          <cell r="D281">
            <v>42005</v>
          </cell>
          <cell r="E281">
            <v>1462</v>
          </cell>
          <cell r="F281" t="str">
            <v>Nýr vöruflokkur raf- og rafeindatækjaúrgangs frá 1.1.2015 skv. lögum 55/2003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RAF1ME OV</v>
          </cell>
          <cell r="B282">
            <v>61</v>
          </cell>
          <cell r="C282" t="str">
            <v>2015 1</v>
          </cell>
          <cell r="D282">
            <v>42005</v>
          </cell>
          <cell r="E282">
            <v>1461</v>
          </cell>
          <cell r="F282" t="str">
            <v>Nýr vöruflokkur raf- og rafeindatækjaúrgangs frá 1.1.2015 skv. lögum 55/2003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RAF2FL AN</v>
          </cell>
          <cell r="B283">
            <v>72</v>
          </cell>
          <cell r="C283" t="str">
            <v>2015 1</v>
          </cell>
          <cell r="D283">
            <v>42005</v>
          </cell>
          <cell r="E283">
            <v>1460</v>
          </cell>
          <cell r="F283" t="str">
            <v>Nýr vöruflokkur raf- og rafeindatækjaúrgangs frá 1.1.2015 skv. lögum 55/2003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RAF2FL EV</v>
          </cell>
          <cell r="B284">
            <v>72</v>
          </cell>
          <cell r="C284" t="str">
            <v>2015 1</v>
          </cell>
          <cell r="D284">
            <v>42005</v>
          </cell>
          <cell r="E284">
            <v>1459</v>
          </cell>
          <cell r="F284" t="str">
            <v>Nýr vöruflokkur raf- og rafeindatækjaúrgangs frá 1.1.2015 skv. lögum 55/2003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RAF2FL OV</v>
          </cell>
          <cell r="B285">
            <v>72</v>
          </cell>
          <cell r="C285" t="str">
            <v>2015 1</v>
          </cell>
          <cell r="D285">
            <v>42005</v>
          </cell>
          <cell r="E285">
            <v>1458</v>
          </cell>
          <cell r="F285" t="str">
            <v>Nýr vöruflokkur raf- og rafeindatækjaúrgangs frá 1.1.2015 skv. lögum 55/2003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RAF2TU AN</v>
          </cell>
          <cell r="B286">
            <v>72</v>
          </cell>
          <cell r="C286" t="str">
            <v>2015 1</v>
          </cell>
          <cell r="D286">
            <v>42005</v>
          </cell>
          <cell r="E286">
            <v>1457</v>
          </cell>
          <cell r="F286" t="str">
            <v>Nýr vöruflokkur raf- og rafeindatækjaúrgangs frá 1.1.2015 skv. lögum 55/2003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RAF2TU EV</v>
          </cell>
          <cell r="B287">
            <v>72</v>
          </cell>
          <cell r="C287" t="str">
            <v>2015 1</v>
          </cell>
          <cell r="D287">
            <v>42005</v>
          </cell>
          <cell r="E287">
            <v>1456</v>
          </cell>
          <cell r="F287" t="str">
            <v>Nýr vöruflokkur raf- og rafeindatækjaúrgangs frá 1.1.2015 skv. lögum 55/2003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RAF2TU OV</v>
          </cell>
          <cell r="B288">
            <v>72</v>
          </cell>
          <cell r="C288" t="str">
            <v>2015 1</v>
          </cell>
          <cell r="D288">
            <v>42005</v>
          </cell>
          <cell r="E288">
            <v>1455</v>
          </cell>
          <cell r="F288" t="str">
            <v>Nýr vöruflokkur raf- og rafeindatækjaúrgangs frá 1.1.2015 skv. lögum 55/2003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RAF3PE AN</v>
          </cell>
          <cell r="B289">
            <v>81</v>
          </cell>
          <cell r="C289" t="str">
            <v>2015 1</v>
          </cell>
          <cell r="D289">
            <v>42005</v>
          </cell>
          <cell r="E289">
            <v>1454</v>
          </cell>
          <cell r="F289" t="str">
            <v>Nýr vöruflokkur raf- og rafeindatækjaúrgangs frá 1.1.2015 skv. lögum 55/2003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RAF3PE EV</v>
          </cell>
          <cell r="B290">
            <v>81</v>
          </cell>
          <cell r="C290" t="str">
            <v>2015 1</v>
          </cell>
          <cell r="D290">
            <v>42005</v>
          </cell>
          <cell r="E290">
            <v>1453</v>
          </cell>
          <cell r="F290" t="str">
            <v>Nýr vöruflokkur raf- og rafeindatækjaúrgangs frá 1.1.2015 skv. lögum 55/2003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RAF3PE OV</v>
          </cell>
          <cell r="B291">
            <v>81</v>
          </cell>
          <cell r="C291" t="str">
            <v>2015 1</v>
          </cell>
          <cell r="D291">
            <v>42005</v>
          </cell>
          <cell r="E291">
            <v>1452</v>
          </cell>
          <cell r="F291" t="str">
            <v>Nýr vöruflokkur raf- og rafeindatækjaúrgangs frá 1.1.2015 skv. lögum 55/2003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RAF4ST AN</v>
          </cell>
          <cell r="B292">
            <v>6</v>
          </cell>
          <cell r="C292" t="str">
            <v>2015 1</v>
          </cell>
          <cell r="D292">
            <v>42005</v>
          </cell>
          <cell r="E292">
            <v>1451</v>
          </cell>
          <cell r="F292" t="str">
            <v>Nýr vöruflokkur raf- og rafeindatækjaúrgangs frá 1.1.2015 skv. lögum 55/2003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RAF4ST EV</v>
          </cell>
          <cell r="B293">
            <v>6</v>
          </cell>
          <cell r="C293" t="str">
            <v>2015 1</v>
          </cell>
          <cell r="D293">
            <v>42005</v>
          </cell>
          <cell r="E293">
            <v>1450</v>
          </cell>
          <cell r="F293" t="str">
            <v>Nýr vöruflokkur raf- og rafeindatækjaúrgangs frá 1.1.2015 skv. lögum 55/2003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RAF4ST OV</v>
          </cell>
          <cell r="B294">
            <v>6</v>
          </cell>
          <cell r="C294" t="str">
            <v>2015 1</v>
          </cell>
          <cell r="D294">
            <v>42005</v>
          </cell>
          <cell r="E294">
            <v>1449</v>
          </cell>
          <cell r="F294" t="str">
            <v>Nýr vöruflokkur raf- og rafeindatækjaúrgangs frá 1.1.2015 skv. lögum 55/2003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RAF5LI AN</v>
          </cell>
          <cell r="B295">
            <v>11</v>
          </cell>
          <cell r="C295" t="str">
            <v>2015 1</v>
          </cell>
          <cell r="D295">
            <v>42005</v>
          </cell>
          <cell r="E295">
            <v>1448</v>
          </cell>
          <cell r="F295" t="str">
            <v>Nýr vöruflokkur raf- og rafeindatækjaúrgangs frá 1.1.2015 skv. lögum 55/2003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RAF5LI EV</v>
          </cell>
          <cell r="B296">
            <v>11</v>
          </cell>
          <cell r="C296" t="str">
            <v>2015 1</v>
          </cell>
          <cell r="D296">
            <v>42005</v>
          </cell>
          <cell r="E296">
            <v>1447</v>
          </cell>
          <cell r="F296" t="str">
            <v>Nýr vöruflokkur raf- og rafeindatækjaúrgangs frá 1.1.2015 skv. lögum 55/2003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RAF5LI OV</v>
          </cell>
          <cell r="B297">
            <v>11</v>
          </cell>
          <cell r="C297" t="str">
            <v>2015 1</v>
          </cell>
          <cell r="D297">
            <v>42005</v>
          </cell>
          <cell r="E297">
            <v>1446</v>
          </cell>
          <cell r="F297" t="str">
            <v>Nýr vöruflokkur raf- og rafeindatækjaúrgangs frá 1.1.2015 skv. lögum 55/2003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RAF6UT AN</v>
          </cell>
          <cell r="B298">
            <v>6</v>
          </cell>
          <cell r="C298" t="str">
            <v>2015 1</v>
          </cell>
          <cell r="D298">
            <v>42005</v>
          </cell>
          <cell r="E298">
            <v>1445</v>
          </cell>
          <cell r="F298" t="str">
            <v>Nýr vöruflokkur raf- og rafeindatækjaúrgangs frá 1.1.2015 skv. lögum 55/2003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RAF6UT EV</v>
          </cell>
          <cell r="B299">
            <v>6</v>
          </cell>
          <cell r="C299" t="str">
            <v>2015 1</v>
          </cell>
          <cell r="D299">
            <v>42005</v>
          </cell>
          <cell r="E299">
            <v>1444</v>
          </cell>
          <cell r="F299" t="str">
            <v>Nýr vöruflokkur raf- og rafeindatækjaúrgangs frá 1.1.2015 skv. lögum 55/2003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RAF6UT OV</v>
          </cell>
          <cell r="B300">
            <v>6</v>
          </cell>
          <cell r="C300" t="str">
            <v>2015 1</v>
          </cell>
          <cell r="D300">
            <v>42005</v>
          </cell>
          <cell r="E300">
            <v>1443</v>
          </cell>
          <cell r="F300" t="str">
            <v>Nýr vöruflokkur raf- og rafeindatækjaúrgangs frá 1.1.2015 skv. lögum 55/2003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PAPOFL OV</v>
          </cell>
          <cell r="B301">
            <v>0</v>
          </cell>
          <cell r="C301" t="str">
            <v>2012 1</v>
          </cell>
          <cell r="D301">
            <v>40909</v>
          </cell>
          <cell r="E301">
            <v>1442</v>
          </cell>
          <cell r="F301" t="str">
            <v>Flokkur hættir vegna sólarlagsákvæðis um óflokkaðar umbúðir í sorpbrennslum. Sama á við um PLAOFL en þeim flokki var breytt í PLAFLO 1.11.14 í þessu skjali og sést því ekki lengur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PLAANN OV</v>
          </cell>
          <cell r="B302">
            <v>0</v>
          </cell>
          <cell r="C302" t="str">
            <v>2015 1</v>
          </cell>
          <cell r="D302">
            <v>42005</v>
          </cell>
          <cell r="E302">
            <v>1441</v>
          </cell>
          <cell r="F302" t="str">
            <v>Flokkur fellur niður vegna breytinga á plastumbúðum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PLAANN EV</v>
          </cell>
          <cell r="B303">
            <v>0</v>
          </cell>
          <cell r="C303" t="str">
            <v>2015 1</v>
          </cell>
          <cell r="D303">
            <v>42005</v>
          </cell>
          <cell r="E303">
            <v>1440</v>
          </cell>
          <cell r="F303" t="str">
            <v>Flokkur fellur niður vegna breytinga á plastumbúðum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PLASPI FO</v>
          </cell>
          <cell r="B304">
            <v>35</v>
          </cell>
          <cell r="C304" t="str">
            <v>2015 1</v>
          </cell>
          <cell r="D304">
            <v>42005</v>
          </cell>
          <cell r="E304">
            <v>1439</v>
          </cell>
          <cell r="F304" t="str">
            <v>Breytingar á endurgjaldi og flokkum plastumbúða. Samþykkt á 196. fundi stjórnar, 18.2.2014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PLASEK OV</v>
          </cell>
          <cell r="B305">
            <v>25</v>
          </cell>
          <cell r="C305" t="str">
            <v>2015 1</v>
          </cell>
          <cell r="D305">
            <v>42005</v>
          </cell>
          <cell r="E305">
            <v>1438</v>
          </cell>
          <cell r="F305" t="str">
            <v>Breytingar á endurgjaldi og flokkum plastumbúða. Samþykkt á 196. fundi stjórnar, 18.2.2014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PLASEK EV</v>
          </cell>
          <cell r="B306">
            <v>25</v>
          </cell>
          <cell r="C306" t="str">
            <v>2015 1</v>
          </cell>
          <cell r="D306">
            <v>42005</v>
          </cell>
          <cell r="E306">
            <v>1437</v>
          </cell>
          <cell r="F306" t="str">
            <v>Breytingar á endurgjaldi og flokkum plastumbúða. Samþykkt á 196. fundi stjórnar, 18.2.2014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PLASTI OV</v>
          </cell>
          <cell r="B307">
            <v>25</v>
          </cell>
          <cell r="C307" t="str">
            <v>2015 1</v>
          </cell>
          <cell r="D307">
            <v>42005</v>
          </cell>
          <cell r="E307">
            <v>1436</v>
          </cell>
          <cell r="F307" t="str">
            <v>Breytingar á endurgjaldi og flokkum plastumbúða. Samþykkt á 196. fundi stjórnar, 18.2.2014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PLASTI EV</v>
          </cell>
          <cell r="B308">
            <v>25</v>
          </cell>
          <cell r="C308" t="str">
            <v>2015 1</v>
          </cell>
          <cell r="D308">
            <v>42005</v>
          </cell>
          <cell r="E308">
            <v>1435</v>
          </cell>
          <cell r="F308" t="str">
            <v>Breytingar á endurgjaldi og flokkum plastumbúða. Samþykkt á 196. fundi stjórnar, 18.2.2014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PLAFIL OV</v>
          </cell>
          <cell r="B309">
            <v>5</v>
          </cell>
          <cell r="C309" t="str">
            <v>2015 1</v>
          </cell>
          <cell r="D309">
            <v>42005</v>
          </cell>
          <cell r="E309">
            <v>1434</v>
          </cell>
          <cell r="F309" t="str">
            <v>Breytingar á endurgjaldi og flokkum plastumbúða. Samþykkt á 196. fundi stjórnar, 18.2.2014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PLAFIL EV</v>
          </cell>
          <cell r="B310">
            <v>5</v>
          </cell>
          <cell r="C310" t="str">
            <v>2015 1</v>
          </cell>
          <cell r="D310">
            <v>42005</v>
          </cell>
          <cell r="E310">
            <v>1433</v>
          </cell>
          <cell r="F310" t="str">
            <v>Breytingar á endurgjaldi og flokkum plastumbúða. Samþykkt á 196. fundi stjórnar, 18.2.2014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PLABPH AN</v>
          </cell>
          <cell r="B311">
            <v>0</v>
          </cell>
          <cell r="C311" t="str">
            <v>2014 11</v>
          </cell>
          <cell r="D311">
            <v>41944</v>
          </cell>
          <cell r="E311">
            <v>1432</v>
          </cell>
          <cell r="F311" t="str">
            <v>Nýr flokkur, óflokkaðar plastumbúðir frá heimilum sem fara til flokkunar og endurvinnslu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PLABPH EV</v>
          </cell>
          <cell r="B312">
            <v>56</v>
          </cell>
          <cell r="C312" t="str">
            <v>2014 11</v>
          </cell>
          <cell r="D312">
            <v>41944</v>
          </cell>
          <cell r="E312">
            <v>1431</v>
          </cell>
          <cell r="F312" t="str">
            <v>Nýr flokkur, óflokkaðar plastumbúðir frá heimilum sem fara til flokkunar og endurvinnslu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1661</v>
          </cell>
          <cell r="EL312">
            <v>1661</v>
          </cell>
          <cell r="EM312">
            <v>1661</v>
          </cell>
          <cell r="EN312">
            <v>1661</v>
          </cell>
          <cell r="EO312">
            <v>1661</v>
          </cell>
          <cell r="EP312">
            <v>1661</v>
          </cell>
          <cell r="EQ312">
            <v>1661</v>
          </cell>
          <cell r="ER312">
            <v>1661</v>
          </cell>
          <cell r="ES312">
            <v>1661</v>
          </cell>
          <cell r="ET312">
            <v>1661</v>
          </cell>
          <cell r="EU312">
            <v>1661</v>
          </cell>
          <cell r="EV312">
            <v>1661</v>
          </cell>
          <cell r="EW312">
            <v>1661</v>
          </cell>
          <cell r="EX312">
            <v>1661</v>
          </cell>
          <cell r="EY312">
            <v>1661</v>
          </cell>
          <cell r="EZ312">
            <v>1661</v>
          </cell>
          <cell r="FA312">
            <v>1661</v>
          </cell>
          <cell r="FB312">
            <v>1661</v>
          </cell>
          <cell r="FC312">
            <v>1661</v>
          </cell>
          <cell r="FD312">
            <v>1661</v>
          </cell>
          <cell r="FE312">
            <v>1661</v>
          </cell>
          <cell r="FF312">
            <v>1661</v>
          </cell>
          <cell r="FG312">
            <v>1661</v>
          </cell>
          <cell r="FH312">
            <v>1661</v>
          </cell>
          <cell r="FI312">
            <v>1661</v>
          </cell>
          <cell r="FJ312">
            <v>1661</v>
          </cell>
          <cell r="FK312">
            <v>1661</v>
          </cell>
          <cell r="FL312">
            <v>1661</v>
          </cell>
          <cell r="FM312">
            <v>1661</v>
          </cell>
          <cell r="FN312">
            <v>1661</v>
          </cell>
          <cell r="FO312">
            <v>1661</v>
          </cell>
          <cell r="FP312">
            <v>1661</v>
          </cell>
          <cell r="FQ312">
            <v>1661</v>
          </cell>
          <cell r="FR312">
            <v>1661</v>
          </cell>
          <cell r="FS312">
            <v>1661</v>
          </cell>
          <cell r="FT312">
            <v>1661</v>
          </cell>
          <cell r="FU312">
            <v>1661</v>
          </cell>
          <cell r="FV312">
            <v>1661</v>
          </cell>
          <cell r="FW312">
            <v>1661</v>
          </cell>
          <cell r="FX312">
            <v>1661</v>
          </cell>
          <cell r="FY312">
            <v>1661</v>
          </cell>
          <cell r="FZ312">
            <v>1661</v>
          </cell>
          <cell r="GA312">
            <v>1661</v>
          </cell>
          <cell r="GB312">
            <v>1661</v>
          </cell>
          <cell r="GC312">
            <v>1661</v>
          </cell>
          <cell r="GD312">
            <v>1661</v>
          </cell>
          <cell r="GE312">
            <v>1661</v>
          </cell>
          <cell r="GF312">
            <v>1661</v>
          </cell>
          <cell r="GG312">
            <v>1661</v>
          </cell>
          <cell r="GH312">
            <v>1661</v>
          </cell>
          <cell r="GI312">
            <v>1661</v>
          </cell>
          <cell r="GJ312">
            <v>1661</v>
          </cell>
          <cell r="GK312">
            <v>1661</v>
          </cell>
          <cell r="GL312">
            <v>1661</v>
          </cell>
          <cell r="GM312">
            <v>1661</v>
          </cell>
          <cell r="GN312">
            <v>1661</v>
          </cell>
          <cell r="GO312">
            <v>1661</v>
          </cell>
          <cell r="GP312">
            <v>1661</v>
          </cell>
          <cell r="GQ312">
            <v>1661</v>
          </cell>
          <cell r="GR312">
            <v>1661</v>
          </cell>
        </row>
        <row r="313">
          <cell r="A313" t="str">
            <v>OLIFEI OV</v>
          </cell>
          <cell r="B313">
            <v>9.76</v>
          </cell>
          <cell r="C313" t="str">
            <v>2014 1</v>
          </cell>
          <cell r="D313">
            <v>41640</v>
          </cell>
          <cell r="E313">
            <v>1430</v>
          </cell>
          <cell r="F313" t="str">
            <v>SÚM samningar - Árið 2014 OV 9,76 kr/kg og fl.jöfn. 39,39 kr/kg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LEYTER FO</v>
          </cell>
          <cell r="B314">
            <v>116</v>
          </cell>
          <cell r="C314" t="str">
            <v>2012 6</v>
          </cell>
          <cell r="D314">
            <v>41090</v>
          </cell>
          <cell r="E314">
            <v>1429</v>
          </cell>
          <cell r="F314" t="str">
            <v>Orkuvinnslu breytt í förgun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MALING FO</v>
          </cell>
          <cell r="B315">
            <v>142</v>
          </cell>
          <cell r="C315" t="str">
            <v>2012 6</v>
          </cell>
          <cell r="D315">
            <v>41090</v>
          </cell>
          <cell r="E315">
            <v>1428</v>
          </cell>
          <cell r="F315" t="str">
            <v>Orkuvinnslu breytt í förgun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MALKIT FO</v>
          </cell>
          <cell r="B316">
            <v>158</v>
          </cell>
          <cell r="C316" t="str">
            <v>2012 6</v>
          </cell>
          <cell r="D316">
            <v>41090</v>
          </cell>
          <cell r="E316">
            <v>1427</v>
          </cell>
          <cell r="F316" t="str">
            <v>Orkuvinnslu breytt í förgun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OLIRYD FO</v>
          </cell>
          <cell r="B317">
            <v>122</v>
          </cell>
          <cell r="C317" t="str">
            <v>2012 6</v>
          </cell>
          <cell r="D317">
            <v>41090</v>
          </cell>
          <cell r="E317">
            <v>1426</v>
          </cell>
          <cell r="F317" t="str">
            <v>Orkuvinnslu breytt í förgun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OLISMU FO</v>
          </cell>
          <cell r="B318">
            <v>96</v>
          </cell>
          <cell r="C318" t="str">
            <v>2012 6</v>
          </cell>
          <cell r="D318">
            <v>41090</v>
          </cell>
          <cell r="E318">
            <v>1425</v>
          </cell>
          <cell r="F318" t="str">
            <v>Orkuvinnslu breytt í förgun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PRELIT FO</v>
          </cell>
          <cell r="B319">
            <v>139</v>
          </cell>
          <cell r="C319" t="str">
            <v>2012 6</v>
          </cell>
          <cell r="D319">
            <v>41090</v>
          </cell>
          <cell r="E319">
            <v>1424</v>
          </cell>
          <cell r="F319" t="str">
            <v>Orkuvinnslu breytt í förgun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VARFUA FO</v>
          </cell>
          <cell r="B320">
            <v>158</v>
          </cell>
          <cell r="C320" t="str">
            <v>2012 6</v>
          </cell>
          <cell r="D320">
            <v>41090</v>
          </cell>
          <cell r="E320">
            <v>1423</v>
          </cell>
          <cell r="F320" t="str">
            <v>Orkuvinnslu breytt í förgun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LEYTER OV</v>
          </cell>
          <cell r="B321">
            <v>116</v>
          </cell>
          <cell r="C321" t="str">
            <v>2012 6</v>
          </cell>
          <cell r="D321">
            <v>41090</v>
          </cell>
          <cell r="E321">
            <v>1422</v>
          </cell>
          <cell r="F321" t="str">
            <v>Orkuvinnslu breytt í förgun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MALING OV</v>
          </cell>
          <cell r="B322">
            <v>142</v>
          </cell>
          <cell r="C322" t="str">
            <v>2012 6</v>
          </cell>
          <cell r="D322">
            <v>41090</v>
          </cell>
          <cell r="E322">
            <v>1421</v>
          </cell>
          <cell r="F322" t="str">
            <v>Orkuvinnslu breytt í förgun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MALKIT OV</v>
          </cell>
          <cell r="B323">
            <v>158</v>
          </cell>
          <cell r="C323" t="str">
            <v>2012 6</v>
          </cell>
          <cell r="D323">
            <v>41090</v>
          </cell>
          <cell r="E323">
            <v>1420</v>
          </cell>
          <cell r="F323" t="str">
            <v>Orkuvinnslu breytt í förgun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OLIRYD OV</v>
          </cell>
          <cell r="B324">
            <v>122</v>
          </cell>
          <cell r="C324" t="str">
            <v>2012 6</v>
          </cell>
          <cell r="D324">
            <v>41090</v>
          </cell>
          <cell r="E324">
            <v>1419</v>
          </cell>
          <cell r="F324" t="str">
            <v>Orkuvinnslu breytt í förgun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OLISMU OV</v>
          </cell>
          <cell r="B325">
            <v>96</v>
          </cell>
          <cell r="C325" t="str">
            <v>2012 6</v>
          </cell>
          <cell r="D325">
            <v>41090</v>
          </cell>
          <cell r="E325">
            <v>1418</v>
          </cell>
          <cell r="F325" t="str">
            <v>Orkuvinnslu breytt í förgun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PRELIT OV</v>
          </cell>
          <cell r="B326">
            <v>139</v>
          </cell>
          <cell r="C326" t="str">
            <v>2012 6</v>
          </cell>
          <cell r="D326">
            <v>41090</v>
          </cell>
          <cell r="E326">
            <v>1417</v>
          </cell>
          <cell r="F326" t="str">
            <v>Orkuvinnslu breytt í förgun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VARFUA OV</v>
          </cell>
          <cell r="B327">
            <v>158</v>
          </cell>
          <cell r="C327" t="str">
            <v>2012 6</v>
          </cell>
          <cell r="D327">
            <v>41090</v>
          </cell>
          <cell r="E327">
            <v>1416</v>
          </cell>
          <cell r="F327" t="str">
            <v>Orkuvinnslu breytt í förgun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BSHBRE FO</v>
          </cell>
          <cell r="B328">
            <v>110</v>
          </cell>
          <cell r="C328" t="str">
            <v>2014 2</v>
          </cell>
          <cell r="D328">
            <v>41671</v>
          </cell>
          <cell r="E328">
            <v>1415</v>
          </cell>
          <cell r="F328" t="str">
            <v>Samþykkt á 193. fundi stjórnar þann 17.12.2013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HJOLBA UE</v>
          </cell>
          <cell r="B329">
            <v>42</v>
          </cell>
          <cell r="C329" t="str">
            <v>2013 12</v>
          </cell>
          <cell r="D329">
            <v>41609</v>
          </cell>
          <cell r="E329">
            <v>1414</v>
          </cell>
          <cell r="F329" t="str">
            <v>Samþykkt á 189. fundi stjórnar þann 29.10.2013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HJOLBA EV</v>
          </cell>
          <cell r="B330">
            <v>42</v>
          </cell>
          <cell r="C330" t="str">
            <v>2013 12</v>
          </cell>
          <cell r="D330">
            <v>41609</v>
          </cell>
          <cell r="E330">
            <v>1413</v>
          </cell>
          <cell r="F330" t="str">
            <v>Samþykkt á 189. fundi stjórnar þann 29.10.2013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PREHRE OV</v>
          </cell>
          <cell r="C331" t="str">
            <v>2013 1</v>
          </cell>
          <cell r="D331">
            <v>41275</v>
          </cell>
          <cell r="E331">
            <v>1412</v>
          </cell>
          <cell r="F331" t="str">
            <v>Prenthreinsiefni ekki úrvinnslugjaldsskyld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PREHRE AN</v>
          </cell>
          <cell r="C332" t="str">
            <v>2013 1</v>
          </cell>
          <cell r="D332">
            <v>41275</v>
          </cell>
          <cell r="E332">
            <v>1411</v>
          </cell>
          <cell r="F332" t="str">
            <v>Prenthreinsiefni ekki úrvinnslugjaldsskyld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PLAFLO EV</v>
          </cell>
          <cell r="B333">
            <v>18.3</v>
          </cell>
          <cell r="C333" t="str">
            <v>2013 6</v>
          </cell>
          <cell r="D333">
            <v>41426</v>
          </cell>
          <cell r="E333">
            <v>1410</v>
          </cell>
          <cell r="F333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RAGEYM EV</v>
          </cell>
          <cell r="B334">
            <v>5</v>
          </cell>
          <cell r="C334" t="str">
            <v>2013 8</v>
          </cell>
          <cell r="D334">
            <v>41487</v>
          </cell>
          <cell r="E334">
            <v>1409</v>
          </cell>
          <cell r="F334" t="str">
            <v>Breytingar skv. samþykktum á 183. fundi stjórnar Úrvinnslusjóðs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PLAHEY EV</v>
          </cell>
          <cell r="B335">
            <v>30</v>
          </cell>
          <cell r="C335" t="str">
            <v>2013 8</v>
          </cell>
          <cell r="D335">
            <v>41487</v>
          </cell>
          <cell r="E335">
            <v>1408</v>
          </cell>
          <cell r="F335" t="str">
            <v>Breytingar skv. samþykktum á 183. fundi stjórnar Úrvinnslusjóðs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PLAHEY OV</v>
          </cell>
          <cell r="B336">
            <v>30</v>
          </cell>
          <cell r="C336" t="str">
            <v>2013 8</v>
          </cell>
          <cell r="D336">
            <v>41487</v>
          </cell>
          <cell r="E336">
            <v>1407</v>
          </cell>
          <cell r="F336" t="str">
            <v>Breytingar skv. samþykktum á 183. fundi stjórnar Úrvinnslusjóðs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PAPOFL OV</v>
          </cell>
          <cell r="B337">
            <v>0.7</v>
          </cell>
          <cell r="C337" t="str">
            <v>2011 12</v>
          </cell>
          <cell r="D337">
            <v>40908</v>
          </cell>
          <cell r="E337">
            <v>1406</v>
          </cell>
          <cell r="F337" t="str">
            <v>Breyting skv. ákvörðun um sólarlagsákvæði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PLAOFL OV</v>
          </cell>
          <cell r="B338">
            <v>0.7</v>
          </cell>
          <cell r="C338" t="str">
            <v>2012 1</v>
          </cell>
          <cell r="D338">
            <v>40909</v>
          </cell>
          <cell r="E338">
            <v>1405</v>
          </cell>
          <cell r="F338" t="str">
            <v>Breyting skv. ákvörðun um sólarlagsákvæði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RAHBRU EV</v>
          </cell>
          <cell r="B339">
            <v>258</v>
          </cell>
          <cell r="C339" t="str">
            <v>2012 12</v>
          </cell>
          <cell r="D339">
            <v>41260</v>
          </cell>
          <cell r="E339">
            <v>1404</v>
          </cell>
          <cell r="F339" t="str">
            <v>Ný ráðstöfunarleið fyrir brúnkolsrafhlöður EV. T.póstur sendur 17.12.12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OLISMU EV</v>
          </cell>
          <cell r="B340">
            <v>0</v>
          </cell>
          <cell r="C340" t="str">
            <v>2011 7</v>
          </cell>
          <cell r="D340">
            <v>40725</v>
          </cell>
          <cell r="E340">
            <v>1403</v>
          </cell>
          <cell r="F340" t="str">
            <v>Ráðst. EV í OLISMU tekin út. Sbr. fundargerð stjórnar, 168, 2. liður.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PAPBYL MO</v>
          </cell>
          <cell r="B341">
            <v>11</v>
          </cell>
          <cell r="C341" t="str">
            <v>2012 8</v>
          </cell>
          <cell r="D341">
            <v>41122</v>
          </cell>
          <cell r="E341">
            <v>1402</v>
          </cell>
          <cell r="F341" t="str">
            <v>Lækkun skv. fundargerð 169. fundar stjórnar frá 19. júlí 2007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1683</v>
          </cell>
          <cell r="EL341">
            <v>1683</v>
          </cell>
          <cell r="EM341">
            <v>1683</v>
          </cell>
          <cell r="EN341">
            <v>1683</v>
          </cell>
          <cell r="EO341">
            <v>1683</v>
          </cell>
          <cell r="EP341">
            <v>1683</v>
          </cell>
          <cell r="EQ341">
            <v>1683</v>
          </cell>
          <cell r="ER341">
            <v>1683</v>
          </cell>
          <cell r="ES341">
            <v>1683</v>
          </cell>
          <cell r="ET341">
            <v>1683</v>
          </cell>
          <cell r="EU341">
            <v>1683</v>
          </cell>
          <cell r="EV341">
            <v>1683</v>
          </cell>
          <cell r="EW341">
            <v>1683</v>
          </cell>
          <cell r="EX341">
            <v>1683</v>
          </cell>
          <cell r="EY341">
            <v>1683</v>
          </cell>
          <cell r="EZ341">
            <v>1683</v>
          </cell>
          <cell r="FA341">
            <v>1683</v>
          </cell>
          <cell r="FB341">
            <v>1683</v>
          </cell>
          <cell r="FC341">
            <v>1683</v>
          </cell>
          <cell r="FD341">
            <v>1683</v>
          </cell>
          <cell r="FE341">
            <v>1683</v>
          </cell>
          <cell r="FF341">
            <v>1683</v>
          </cell>
          <cell r="FG341">
            <v>1683</v>
          </cell>
          <cell r="FH341">
            <v>1683</v>
          </cell>
          <cell r="FI341">
            <v>1683</v>
          </cell>
          <cell r="FJ341">
            <v>1683</v>
          </cell>
          <cell r="FK341">
            <v>1683</v>
          </cell>
          <cell r="FL341">
            <v>1683</v>
          </cell>
          <cell r="FM341">
            <v>1683</v>
          </cell>
          <cell r="FN341">
            <v>1683</v>
          </cell>
          <cell r="FO341">
            <v>1683</v>
          </cell>
          <cell r="FP341">
            <v>1683</v>
          </cell>
          <cell r="FQ341">
            <v>1683</v>
          </cell>
          <cell r="FR341">
            <v>1683</v>
          </cell>
          <cell r="FS341">
            <v>1683</v>
          </cell>
          <cell r="FT341">
            <v>1683</v>
          </cell>
          <cell r="FU341">
            <v>1683</v>
          </cell>
          <cell r="FV341">
            <v>1683</v>
          </cell>
          <cell r="FW341">
            <v>1683</v>
          </cell>
          <cell r="FX341">
            <v>1683</v>
          </cell>
          <cell r="FY341">
            <v>1683</v>
          </cell>
          <cell r="FZ341">
            <v>1683</v>
          </cell>
          <cell r="GA341">
            <v>1683</v>
          </cell>
          <cell r="GB341">
            <v>1683</v>
          </cell>
          <cell r="GC341">
            <v>1683</v>
          </cell>
          <cell r="GD341">
            <v>1683</v>
          </cell>
          <cell r="GE341">
            <v>1683</v>
          </cell>
          <cell r="GF341">
            <v>1683</v>
          </cell>
          <cell r="GG341">
            <v>1683</v>
          </cell>
          <cell r="GH341">
            <v>1683</v>
          </cell>
          <cell r="GI341">
            <v>1683</v>
          </cell>
          <cell r="GJ341">
            <v>1683</v>
          </cell>
          <cell r="GK341">
            <v>1683</v>
          </cell>
          <cell r="GL341">
            <v>1683</v>
          </cell>
          <cell r="GM341">
            <v>1683</v>
          </cell>
          <cell r="GN341">
            <v>1683</v>
          </cell>
          <cell r="GO341">
            <v>1683</v>
          </cell>
          <cell r="GP341">
            <v>1683</v>
          </cell>
          <cell r="GQ341">
            <v>1683</v>
          </cell>
          <cell r="GR341">
            <v>1683</v>
          </cell>
        </row>
        <row r="342">
          <cell r="A342" t="str">
            <v>PAPBYL OV</v>
          </cell>
          <cell r="B342">
            <v>11</v>
          </cell>
          <cell r="C342" t="str">
            <v>2012 8</v>
          </cell>
          <cell r="D342">
            <v>41122</v>
          </cell>
          <cell r="E342">
            <v>1401</v>
          </cell>
          <cell r="F342" t="str">
            <v>Lækkun skv. fundargerð 169. fundar stjórnar frá 19. júlí 2008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1682</v>
          </cell>
          <cell r="EL342">
            <v>1682</v>
          </cell>
          <cell r="EM342">
            <v>1682</v>
          </cell>
          <cell r="EN342">
            <v>1682</v>
          </cell>
          <cell r="EO342">
            <v>1682</v>
          </cell>
          <cell r="EP342">
            <v>1682</v>
          </cell>
          <cell r="EQ342">
            <v>1682</v>
          </cell>
          <cell r="ER342">
            <v>1682</v>
          </cell>
          <cell r="ES342">
            <v>1682</v>
          </cell>
          <cell r="ET342">
            <v>1682</v>
          </cell>
          <cell r="EU342">
            <v>1682</v>
          </cell>
          <cell r="EV342">
            <v>1682</v>
          </cell>
          <cell r="EW342">
            <v>1682</v>
          </cell>
          <cell r="EX342">
            <v>1682</v>
          </cell>
          <cell r="EY342">
            <v>1682</v>
          </cell>
          <cell r="EZ342">
            <v>1682</v>
          </cell>
          <cell r="FA342">
            <v>1682</v>
          </cell>
          <cell r="FB342">
            <v>1682</v>
          </cell>
          <cell r="FC342">
            <v>1682</v>
          </cell>
          <cell r="FD342">
            <v>1682</v>
          </cell>
          <cell r="FE342">
            <v>1682</v>
          </cell>
          <cell r="FF342">
            <v>1682</v>
          </cell>
          <cell r="FG342">
            <v>1682</v>
          </cell>
          <cell r="FH342">
            <v>1682</v>
          </cell>
          <cell r="FI342">
            <v>1682</v>
          </cell>
          <cell r="FJ342">
            <v>1682</v>
          </cell>
          <cell r="FK342">
            <v>1682</v>
          </cell>
          <cell r="FL342">
            <v>1682</v>
          </cell>
          <cell r="FM342">
            <v>1682</v>
          </cell>
          <cell r="FN342">
            <v>1682</v>
          </cell>
          <cell r="FO342">
            <v>1682</v>
          </cell>
          <cell r="FP342">
            <v>1682</v>
          </cell>
          <cell r="FQ342">
            <v>1682</v>
          </cell>
          <cell r="FR342">
            <v>1682</v>
          </cell>
          <cell r="FS342">
            <v>1682</v>
          </cell>
          <cell r="FT342">
            <v>1682</v>
          </cell>
          <cell r="FU342">
            <v>1682</v>
          </cell>
          <cell r="FV342">
            <v>1682</v>
          </cell>
          <cell r="FW342">
            <v>1682</v>
          </cell>
          <cell r="FX342">
            <v>1682</v>
          </cell>
          <cell r="FY342">
            <v>1682</v>
          </cell>
          <cell r="FZ342">
            <v>1682</v>
          </cell>
          <cell r="GA342">
            <v>1682</v>
          </cell>
          <cell r="GB342">
            <v>1682</v>
          </cell>
          <cell r="GC342">
            <v>1682</v>
          </cell>
          <cell r="GD342">
            <v>1682</v>
          </cell>
          <cell r="GE342">
            <v>1682</v>
          </cell>
          <cell r="GF342">
            <v>1682</v>
          </cell>
          <cell r="GG342">
            <v>1682</v>
          </cell>
          <cell r="GH342">
            <v>1682</v>
          </cell>
          <cell r="GI342">
            <v>1682</v>
          </cell>
          <cell r="GJ342">
            <v>1682</v>
          </cell>
          <cell r="GK342">
            <v>1682</v>
          </cell>
          <cell r="GL342">
            <v>1682</v>
          </cell>
          <cell r="GM342">
            <v>1682</v>
          </cell>
          <cell r="GN342">
            <v>1682</v>
          </cell>
          <cell r="GO342">
            <v>1682</v>
          </cell>
          <cell r="GP342">
            <v>1682</v>
          </cell>
          <cell r="GQ342">
            <v>1682</v>
          </cell>
          <cell r="GR342">
            <v>1682</v>
          </cell>
        </row>
        <row r="343">
          <cell r="A343" t="str">
            <v>PAPBYL EV</v>
          </cell>
          <cell r="B343">
            <v>11</v>
          </cell>
          <cell r="C343" t="str">
            <v>2012 8</v>
          </cell>
          <cell r="D343">
            <v>41122</v>
          </cell>
          <cell r="E343">
            <v>1400</v>
          </cell>
          <cell r="F343" t="str">
            <v>Lækkun skv. fundargerð 169. fundar stjórnar frá 19. júlí 2009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PAPSLE MO</v>
          </cell>
          <cell r="B344">
            <v>19</v>
          </cell>
          <cell r="C344" t="str">
            <v>2012 8</v>
          </cell>
          <cell r="D344">
            <v>41122</v>
          </cell>
          <cell r="E344">
            <v>1399</v>
          </cell>
          <cell r="F344" t="str">
            <v>Lækkun skv. fundargerð 169. fundar stjórnar frá 19. júlí 2010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1681</v>
          </cell>
          <cell r="EL344">
            <v>1681</v>
          </cell>
          <cell r="EM344">
            <v>1681</v>
          </cell>
          <cell r="EN344">
            <v>1681</v>
          </cell>
          <cell r="EO344">
            <v>1681</v>
          </cell>
          <cell r="EP344">
            <v>1681</v>
          </cell>
          <cell r="EQ344">
            <v>1681</v>
          </cell>
          <cell r="ER344">
            <v>1681</v>
          </cell>
          <cell r="ES344">
            <v>1681</v>
          </cell>
          <cell r="ET344">
            <v>1681</v>
          </cell>
          <cell r="EU344">
            <v>1681</v>
          </cell>
          <cell r="EV344">
            <v>1681</v>
          </cell>
          <cell r="EW344">
            <v>1681</v>
          </cell>
          <cell r="EX344">
            <v>1681</v>
          </cell>
          <cell r="EY344">
            <v>1681</v>
          </cell>
          <cell r="EZ344">
            <v>1681</v>
          </cell>
          <cell r="FA344">
            <v>1681</v>
          </cell>
          <cell r="FB344">
            <v>1681</v>
          </cell>
          <cell r="FC344">
            <v>1681</v>
          </cell>
          <cell r="FD344">
            <v>1681</v>
          </cell>
          <cell r="FE344">
            <v>1681</v>
          </cell>
          <cell r="FF344">
            <v>1681</v>
          </cell>
          <cell r="FG344">
            <v>1681</v>
          </cell>
          <cell r="FH344">
            <v>1681</v>
          </cell>
          <cell r="FI344">
            <v>1681</v>
          </cell>
          <cell r="FJ344">
            <v>1681</v>
          </cell>
          <cell r="FK344">
            <v>1681</v>
          </cell>
          <cell r="FL344">
            <v>1681</v>
          </cell>
          <cell r="FM344">
            <v>1681</v>
          </cell>
          <cell r="FN344">
            <v>1681</v>
          </cell>
          <cell r="FO344">
            <v>1681</v>
          </cell>
          <cell r="FP344">
            <v>1681</v>
          </cell>
          <cell r="FQ344">
            <v>1681</v>
          </cell>
          <cell r="FR344">
            <v>1681</v>
          </cell>
          <cell r="FS344">
            <v>1681</v>
          </cell>
          <cell r="FT344">
            <v>1681</v>
          </cell>
          <cell r="FU344">
            <v>1681</v>
          </cell>
          <cell r="FV344">
            <v>1681</v>
          </cell>
          <cell r="FW344">
            <v>1681</v>
          </cell>
          <cell r="FX344">
            <v>1681</v>
          </cell>
          <cell r="FY344">
            <v>1681</v>
          </cell>
          <cell r="FZ344">
            <v>1681</v>
          </cell>
          <cell r="GA344">
            <v>1681</v>
          </cell>
          <cell r="GB344">
            <v>1681</v>
          </cell>
          <cell r="GC344">
            <v>1681</v>
          </cell>
          <cell r="GD344">
            <v>1681</v>
          </cell>
          <cell r="GE344">
            <v>1681</v>
          </cell>
          <cell r="GF344">
            <v>1681</v>
          </cell>
          <cell r="GG344">
            <v>1681</v>
          </cell>
          <cell r="GH344">
            <v>1681</v>
          </cell>
          <cell r="GI344">
            <v>1681</v>
          </cell>
          <cell r="GJ344">
            <v>1681</v>
          </cell>
          <cell r="GK344">
            <v>1681</v>
          </cell>
          <cell r="GL344">
            <v>1681</v>
          </cell>
          <cell r="GM344">
            <v>1681</v>
          </cell>
          <cell r="GN344">
            <v>1681</v>
          </cell>
          <cell r="GO344">
            <v>1681</v>
          </cell>
          <cell r="GP344">
            <v>1681</v>
          </cell>
          <cell r="GQ344">
            <v>1681</v>
          </cell>
          <cell r="GR344">
            <v>1681</v>
          </cell>
        </row>
        <row r="345">
          <cell r="A345" t="str">
            <v>PAPSLE OV</v>
          </cell>
          <cell r="B345">
            <v>19</v>
          </cell>
          <cell r="C345" t="str">
            <v>2012 8</v>
          </cell>
          <cell r="D345">
            <v>41122</v>
          </cell>
          <cell r="E345">
            <v>1398</v>
          </cell>
          <cell r="F345" t="str">
            <v>Lækkun skv. fundargerð 169. fundar stjórnar frá 19. júlí 2011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PAPSLE EV</v>
          </cell>
          <cell r="B346">
            <v>19</v>
          </cell>
          <cell r="C346" t="str">
            <v>2012 8</v>
          </cell>
          <cell r="D346">
            <v>41122</v>
          </cell>
          <cell r="E346">
            <v>1397</v>
          </cell>
          <cell r="F346" t="str">
            <v>Lækkun skv. fundargerð 169. fundar stjórnar frá 19. júlí 2012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HALEFN FO</v>
          </cell>
          <cell r="B347">
            <v>254</v>
          </cell>
          <cell r="C347" t="str">
            <v>2012 7</v>
          </cell>
          <cell r="D347">
            <v>41091</v>
          </cell>
          <cell r="E347">
            <v>1396</v>
          </cell>
          <cell r="F347" t="str">
            <v xml:space="preserve">Hækkað endurgjald nokkurra spilliefna vegna hækkunar gjaldskrár Kölku. Ráðst. EV í OLISMU tekin út. Sbr. fundargerð stjórnar, 168, 2. liður. 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ISOSYA FO</v>
          </cell>
          <cell r="B348">
            <v>185</v>
          </cell>
          <cell r="C348" t="str">
            <v>2012 7</v>
          </cell>
          <cell r="D348">
            <v>41091</v>
          </cell>
          <cell r="E348">
            <v>1395</v>
          </cell>
          <cell r="F348" t="str">
            <v xml:space="preserve">Hækkað endurgjald nokkurra spilliefna vegna hækkunar gjaldskrár Kölku. Ráðst. EV í OLISMU tekin út. Sbr. fundargerð stjórnar, 168, 2. liður. 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MALING FO</v>
          </cell>
          <cell r="B349">
            <v>158</v>
          </cell>
          <cell r="C349" t="str">
            <v>2012 7</v>
          </cell>
          <cell r="D349">
            <v>41091</v>
          </cell>
          <cell r="E349">
            <v>1394</v>
          </cell>
          <cell r="F349" t="str">
            <v xml:space="preserve">Hækkað endurgjald nokkurra spilliefna vegna hækkunar gjaldskrár Kölku. Ráðst. EV í OLISMU tekin út. Sbr. fundargerð stjórnar, 168, 2. liður. 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MALING UM</v>
          </cell>
          <cell r="B350">
            <v>158</v>
          </cell>
          <cell r="C350" t="str">
            <v>2012 7</v>
          </cell>
          <cell r="D350">
            <v>41091</v>
          </cell>
          <cell r="E350">
            <v>1393</v>
          </cell>
          <cell r="F350" t="str">
            <v xml:space="preserve">Hækkað endurgjald nokkurra spilliefna vegna hækkunar gjaldskrár Kölku. Ráðst. EV í OLISMU tekin út. Sbr. fundargerð stjórnar, 168, 2. liður. 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MALKIT FO</v>
          </cell>
          <cell r="B351">
            <v>174</v>
          </cell>
          <cell r="C351" t="str">
            <v>2012 7</v>
          </cell>
          <cell r="D351">
            <v>41091</v>
          </cell>
          <cell r="E351">
            <v>1392</v>
          </cell>
          <cell r="F351" t="str">
            <v xml:space="preserve">Hækkað endurgjald nokkurra spilliefna vegna hækkunar gjaldskrár Kölku. Ráðst. EV í OLISMU tekin út. Sbr. fundargerð stjórnar, 168, 2. liður. 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UM</v>
          </cell>
          <cell r="B352">
            <v>174</v>
          </cell>
          <cell r="C352" t="str">
            <v>2012 7</v>
          </cell>
          <cell r="D352">
            <v>41091</v>
          </cell>
          <cell r="E352">
            <v>1391</v>
          </cell>
          <cell r="F352" t="str">
            <v xml:space="preserve">Hækkað endurgjald nokkurra spilliefna vegna hækkunar gjaldskrár Kölku. Ráðst. EV í OLISMU tekin út. Sbr. fundargerð stjórnar, 168, 2. liður. 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FO</v>
          </cell>
          <cell r="B353">
            <v>142</v>
          </cell>
          <cell r="C353" t="str">
            <v>2012 7</v>
          </cell>
          <cell r="D353">
            <v>41091</v>
          </cell>
          <cell r="E353">
            <v>1390</v>
          </cell>
          <cell r="F353" t="str">
            <v xml:space="preserve">Hækkað endurgjald nokkurra spilliefna vegna hækkunar gjaldskrár Kölku. Ráðst. EV í OLISMU tekin út. Sbr. fundargerð stjórnar, 168, 2. liður. 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OLIRYD UM</v>
          </cell>
          <cell r="B354">
            <v>142</v>
          </cell>
          <cell r="C354" t="str">
            <v>2012 7</v>
          </cell>
          <cell r="D354">
            <v>41091</v>
          </cell>
          <cell r="E354">
            <v>1389</v>
          </cell>
          <cell r="F354" t="str">
            <v xml:space="preserve">Hækkað endurgjald nokkurra spilliefna vegna hækkunar gjaldskrár Kölku. Ráðst. EV í OLISMU tekin út. Sbr. fundargerð stjórnar, 168, 2. liður. 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OLISMU FO</v>
          </cell>
          <cell r="B355">
            <v>116</v>
          </cell>
          <cell r="C355" t="str">
            <v>2012 7</v>
          </cell>
          <cell r="D355">
            <v>41091</v>
          </cell>
          <cell r="E355">
            <v>1388</v>
          </cell>
          <cell r="F355" t="str">
            <v xml:space="preserve">Hækkað endurgjald nokkurra spilliefna vegna hækkunar gjaldskrár Kölku. Ráðst. EV í OLISMU tekin út. Sbr. fundargerð stjórnar, 168, 2. liður. 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OLISMU UM</v>
          </cell>
          <cell r="B356">
            <v>116</v>
          </cell>
          <cell r="C356" t="str">
            <v>2012 7</v>
          </cell>
          <cell r="D356">
            <v>41091</v>
          </cell>
          <cell r="E356">
            <v>1387</v>
          </cell>
          <cell r="F356" t="str">
            <v xml:space="preserve">Hækkað endurgjald nokkurra spilliefna vegna hækkunar gjaldskrár Kölku. Ráðst. EV í OLISMU tekin út. Sbr. fundargerð stjórnar, 168, 2. liður. 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PREHRE OV</v>
          </cell>
          <cell r="B357">
            <v>127</v>
          </cell>
          <cell r="C357" t="str">
            <v>2012 7</v>
          </cell>
          <cell r="D357">
            <v>41091</v>
          </cell>
          <cell r="E357">
            <v>1386</v>
          </cell>
          <cell r="F357" t="str">
            <v xml:space="preserve">Hækkað endurgjald nokkurra spilliefna vegna hækkunar gjaldskrár Kölku. Ráðst. EV í OLISMU tekin út. Sbr. fundargerð stjórnar, 168, 2. liður. 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PREHRE AN</v>
          </cell>
          <cell r="B358">
            <v>127</v>
          </cell>
          <cell r="C358" t="str">
            <v>2012 7</v>
          </cell>
          <cell r="D358">
            <v>41091</v>
          </cell>
          <cell r="E358">
            <v>1385</v>
          </cell>
          <cell r="F358" t="str">
            <v xml:space="preserve">Hækkað endurgjald nokkurra spilliefna vegna hækkunar gjaldskrár Kölku. Ráðst. EV í OLISMU tekin út. Sbr. fundargerð stjórnar, 168, 2. liður. 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PRELIT FO</v>
          </cell>
          <cell r="B359">
            <v>146</v>
          </cell>
          <cell r="C359" t="str">
            <v>2012 7</v>
          </cell>
          <cell r="D359">
            <v>41091</v>
          </cell>
          <cell r="E359">
            <v>1384</v>
          </cell>
          <cell r="F359" t="str">
            <v xml:space="preserve">Hækkað endurgjald nokkurra spilliefna vegna hækkunar gjaldskrár Kölku. Ráðst. EV í OLISMU tekin út. Sbr. fundargerð stjórnar, 168, 2. liður. 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VARFUA FO</v>
          </cell>
          <cell r="B360">
            <v>197</v>
          </cell>
          <cell r="C360" t="str">
            <v>2012 7</v>
          </cell>
          <cell r="D360">
            <v>41091</v>
          </cell>
          <cell r="E360">
            <v>1383</v>
          </cell>
          <cell r="F360" t="str">
            <v xml:space="preserve">Hækkað endurgjald nokkurra spilliefna vegna hækkunar gjaldskrár Kölku. Ráðst. EV í OLISMU tekin út. Sbr. fundargerð stjórnar, 168, 2. liður. 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VARUTR FO</v>
          </cell>
          <cell r="B361">
            <v>262</v>
          </cell>
          <cell r="C361" t="str">
            <v>2012 7</v>
          </cell>
          <cell r="D361">
            <v>41091</v>
          </cell>
          <cell r="E361">
            <v>1382</v>
          </cell>
          <cell r="F361" t="str">
            <v xml:space="preserve">Hækkað endurgjald nokkurra spilliefna vegna hækkunar gjaldskrár Kölku. Ráðst. EV í OLISMU tekin út. Sbr. fundargerð stjórnar, 168, 2. liður. 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FRMEFN FO</v>
          </cell>
          <cell r="B362">
            <v>106</v>
          </cell>
          <cell r="C362" t="str">
            <v>2011 5</v>
          </cell>
          <cell r="D362">
            <v>40664</v>
          </cell>
          <cell r="E362">
            <v>1381</v>
          </cell>
          <cell r="F362" t="str">
            <v>Hækkað endurgjald vegna spilliefna um 4,0%. Sbr. fundargerð stjórnar, nr. 156, 5. liður.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FRMEFN UM</v>
          </cell>
          <cell r="B363">
            <v>106</v>
          </cell>
          <cell r="C363" t="str">
            <v>2011 5</v>
          </cell>
          <cell r="D363">
            <v>40664</v>
          </cell>
          <cell r="E363">
            <v>1380</v>
          </cell>
          <cell r="F363" t="str">
            <v>Hækkað endurgjald vegna spilliefna um 4,0%. Sbr. fundargerð stjórnar, nr. 156, 5. liður.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HALEFN FO</v>
          </cell>
          <cell r="B364">
            <v>239</v>
          </cell>
          <cell r="C364" t="str">
            <v>2011 5</v>
          </cell>
          <cell r="D364">
            <v>40664</v>
          </cell>
          <cell r="E364">
            <v>1379</v>
          </cell>
          <cell r="F364" t="str">
            <v>Hækkað endurgjald vegna spilliefna um 4,0%. Sbr. fundargerð stjórnar, nr. 156, 5. liður.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HALEIM UR</v>
          </cell>
          <cell r="B365">
            <v>68</v>
          </cell>
          <cell r="C365" t="str">
            <v>2011 5</v>
          </cell>
          <cell r="D365">
            <v>40664</v>
          </cell>
          <cell r="E365">
            <v>1378</v>
          </cell>
          <cell r="F365" t="str">
            <v>Hækkað endurgjald vegna spilliefna um 4,0%. Sbr. fundargerð stjórnar, nr. 156, 5. liður.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ISOSYA FO</v>
          </cell>
          <cell r="B366">
            <v>140</v>
          </cell>
          <cell r="C366" t="str">
            <v>2011 5</v>
          </cell>
          <cell r="D366">
            <v>40664</v>
          </cell>
          <cell r="E366">
            <v>1377</v>
          </cell>
          <cell r="F366" t="str">
            <v>Hækkað endurgjald vegna spilliefna um 4,0%. Sbr. fundargerð stjórnar, nr. 156, 5. liður.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KALMID EV</v>
          </cell>
          <cell r="B367">
            <v>356</v>
          </cell>
          <cell r="C367" t="str">
            <v>2011 5</v>
          </cell>
          <cell r="D367">
            <v>40664</v>
          </cell>
          <cell r="E367">
            <v>1376</v>
          </cell>
          <cell r="F367" t="str">
            <v>Hækkað endurgjald vegna spilliefna um 4,0%. Sbr. fundargerð stjórnar, nr. 156, 5. liður.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KALMID FO</v>
          </cell>
          <cell r="B368">
            <v>626</v>
          </cell>
          <cell r="C368" t="str">
            <v>2011 5</v>
          </cell>
          <cell r="D368">
            <v>40664</v>
          </cell>
          <cell r="E368">
            <v>1375</v>
          </cell>
          <cell r="F368" t="str">
            <v>Hækkað endurgjald vegna spilliefna um 4,0%. Sbr. fundargerð stjórnar, nr. 156, 5. liður.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1660</v>
          </cell>
          <cell r="EL368">
            <v>1660</v>
          </cell>
          <cell r="EM368">
            <v>1660</v>
          </cell>
          <cell r="EN368">
            <v>1660</v>
          </cell>
          <cell r="EO368">
            <v>1660</v>
          </cell>
          <cell r="EP368">
            <v>1660</v>
          </cell>
          <cell r="EQ368">
            <v>1660</v>
          </cell>
          <cell r="ER368">
            <v>1660</v>
          </cell>
          <cell r="ES368">
            <v>1660</v>
          </cell>
          <cell r="ET368">
            <v>1660</v>
          </cell>
          <cell r="EU368">
            <v>1660</v>
          </cell>
          <cell r="EV368">
            <v>1660</v>
          </cell>
          <cell r="EW368">
            <v>1660</v>
          </cell>
          <cell r="EX368">
            <v>1660</v>
          </cell>
          <cell r="EY368">
            <v>1660</v>
          </cell>
          <cell r="EZ368">
            <v>1660</v>
          </cell>
          <cell r="FA368">
            <v>1660</v>
          </cell>
          <cell r="FB368">
            <v>1660</v>
          </cell>
          <cell r="FC368">
            <v>1660</v>
          </cell>
          <cell r="FD368">
            <v>1660</v>
          </cell>
          <cell r="FE368">
            <v>1660</v>
          </cell>
          <cell r="FF368">
            <v>1660</v>
          </cell>
          <cell r="FG368">
            <v>1660</v>
          </cell>
          <cell r="FH368">
            <v>1660</v>
          </cell>
          <cell r="FI368">
            <v>1660</v>
          </cell>
          <cell r="FJ368">
            <v>1660</v>
          </cell>
          <cell r="FK368">
            <v>1660</v>
          </cell>
          <cell r="FL368">
            <v>1660</v>
          </cell>
          <cell r="FM368">
            <v>1660</v>
          </cell>
          <cell r="FN368">
            <v>1660</v>
          </cell>
          <cell r="FO368">
            <v>1660</v>
          </cell>
          <cell r="FP368">
            <v>1660</v>
          </cell>
          <cell r="FQ368">
            <v>1660</v>
          </cell>
          <cell r="FR368">
            <v>1660</v>
          </cell>
          <cell r="FS368">
            <v>1660</v>
          </cell>
          <cell r="FT368">
            <v>1660</v>
          </cell>
          <cell r="FU368">
            <v>1660</v>
          </cell>
          <cell r="FV368">
            <v>1660</v>
          </cell>
          <cell r="FW368">
            <v>1660</v>
          </cell>
          <cell r="FX368">
            <v>1660</v>
          </cell>
          <cell r="FY368">
            <v>1660</v>
          </cell>
          <cell r="FZ368">
            <v>1660</v>
          </cell>
          <cell r="GA368">
            <v>1660</v>
          </cell>
          <cell r="GB368">
            <v>1660</v>
          </cell>
          <cell r="GC368">
            <v>1660</v>
          </cell>
          <cell r="GD368">
            <v>1660</v>
          </cell>
          <cell r="GE368">
            <v>1660</v>
          </cell>
          <cell r="GF368">
            <v>1660</v>
          </cell>
          <cell r="GG368">
            <v>1660</v>
          </cell>
          <cell r="GH368">
            <v>1660</v>
          </cell>
          <cell r="GI368">
            <v>1660</v>
          </cell>
          <cell r="GJ368">
            <v>1660</v>
          </cell>
          <cell r="GK368">
            <v>1660</v>
          </cell>
          <cell r="GL368">
            <v>1660</v>
          </cell>
          <cell r="GM368">
            <v>1660</v>
          </cell>
          <cell r="GN368">
            <v>1660</v>
          </cell>
          <cell r="GO368">
            <v>1660</v>
          </cell>
          <cell r="GP368">
            <v>1660</v>
          </cell>
          <cell r="GQ368">
            <v>1660</v>
          </cell>
          <cell r="GR368">
            <v>1660</v>
          </cell>
        </row>
        <row r="369">
          <cell r="A369" t="str">
            <v>KVIAMG FO</v>
          </cell>
          <cell r="B369">
            <v>292</v>
          </cell>
          <cell r="C369" t="str">
            <v>2011 5</v>
          </cell>
          <cell r="D369">
            <v>40664</v>
          </cell>
          <cell r="E369">
            <v>1374</v>
          </cell>
          <cell r="F369" t="str">
            <v>Hækkað endurgjald vegna spilliefna um 4,0%. Sbr. fundargerð stjórnar, nr. 156, 5.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KVIAMS FO</v>
          </cell>
          <cell r="B370">
            <v>813</v>
          </cell>
          <cell r="C370" t="str">
            <v>2011 5</v>
          </cell>
          <cell r="D370">
            <v>40664</v>
          </cell>
          <cell r="E370">
            <v>1373</v>
          </cell>
          <cell r="F370" t="str">
            <v>Hækkað endurgjald vegna spilliefna um 4,0%. Sbr. fundargerð stjórnar, nr. 156, 5. liður.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1659</v>
          </cell>
          <cell r="EL370">
            <v>1659</v>
          </cell>
          <cell r="EM370">
            <v>1659</v>
          </cell>
          <cell r="EN370">
            <v>1659</v>
          </cell>
          <cell r="EO370">
            <v>1659</v>
          </cell>
          <cell r="EP370">
            <v>1659</v>
          </cell>
          <cell r="EQ370">
            <v>1659</v>
          </cell>
          <cell r="ER370">
            <v>1659</v>
          </cell>
          <cell r="ES370">
            <v>1659</v>
          </cell>
          <cell r="ET370">
            <v>1659</v>
          </cell>
          <cell r="EU370">
            <v>1659</v>
          </cell>
          <cell r="EV370">
            <v>1659</v>
          </cell>
          <cell r="EW370">
            <v>1659</v>
          </cell>
          <cell r="EX370">
            <v>1659</v>
          </cell>
          <cell r="EY370">
            <v>1659</v>
          </cell>
          <cell r="EZ370">
            <v>1659</v>
          </cell>
          <cell r="FA370">
            <v>1659</v>
          </cell>
          <cell r="FB370">
            <v>1659</v>
          </cell>
          <cell r="FC370">
            <v>1659</v>
          </cell>
          <cell r="FD370">
            <v>1659</v>
          </cell>
          <cell r="FE370">
            <v>1659</v>
          </cell>
          <cell r="FF370">
            <v>1659</v>
          </cell>
          <cell r="FG370">
            <v>1659</v>
          </cell>
          <cell r="FH370">
            <v>1659</v>
          </cell>
          <cell r="FI370">
            <v>1659</v>
          </cell>
          <cell r="FJ370">
            <v>1659</v>
          </cell>
          <cell r="FK370">
            <v>1659</v>
          </cell>
          <cell r="FL370">
            <v>1659</v>
          </cell>
          <cell r="FM370">
            <v>1659</v>
          </cell>
          <cell r="FN370">
            <v>1659</v>
          </cell>
          <cell r="FO370">
            <v>1659</v>
          </cell>
          <cell r="FP370">
            <v>1659</v>
          </cell>
          <cell r="FQ370">
            <v>1659</v>
          </cell>
          <cell r="FR370">
            <v>1659</v>
          </cell>
          <cell r="FS370">
            <v>1659</v>
          </cell>
          <cell r="FT370">
            <v>1659</v>
          </cell>
          <cell r="FU370">
            <v>1659</v>
          </cell>
          <cell r="FV370">
            <v>1659</v>
          </cell>
          <cell r="FW370">
            <v>1659</v>
          </cell>
          <cell r="FX370">
            <v>1659</v>
          </cell>
          <cell r="FY370">
            <v>1659</v>
          </cell>
          <cell r="FZ370">
            <v>1659</v>
          </cell>
          <cell r="GA370">
            <v>1659</v>
          </cell>
          <cell r="GB370">
            <v>1659</v>
          </cell>
          <cell r="GC370">
            <v>1659</v>
          </cell>
          <cell r="GD370">
            <v>1659</v>
          </cell>
          <cell r="GE370">
            <v>1659</v>
          </cell>
          <cell r="GF370">
            <v>1659</v>
          </cell>
          <cell r="GG370">
            <v>1659</v>
          </cell>
          <cell r="GH370">
            <v>1659</v>
          </cell>
          <cell r="GI370">
            <v>1659</v>
          </cell>
          <cell r="GJ370">
            <v>1659</v>
          </cell>
          <cell r="GK370">
            <v>1659</v>
          </cell>
          <cell r="GL370">
            <v>1659</v>
          </cell>
          <cell r="GM370">
            <v>1659</v>
          </cell>
          <cell r="GN370">
            <v>1659</v>
          </cell>
          <cell r="GO370">
            <v>1659</v>
          </cell>
          <cell r="GP370">
            <v>1659</v>
          </cell>
          <cell r="GQ370">
            <v>1659</v>
          </cell>
          <cell r="GR370">
            <v>1659</v>
          </cell>
        </row>
        <row r="371">
          <cell r="A371" t="str">
            <v>LEYFOR FO</v>
          </cell>
          <cell r="B371">
            <v>114</v>
          </cell>
          <cell r="C371" t="str">
            <v>2011 5</v>
          </cell>
          <cell r="D371">
            <v>40664</v>
          </cell>
          <cell r="E371">
            <v>1372</v>
          </cell>
          <cell r="F371" t="str">
            <v>Hækkað endurgjald vegna spilliefna um 4,0%. Sbr. fundargerð stjórnar, nr. 156, 5. liður.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LEYFOR UM</v>
          </cell>
          <cell r="B372">
            <v>114</v>
          </cell>
          <cell r="C372" t="str">
            <v>2011 5</v>
          </cell>
          <cell r="D372">
            <v>40664</v>
          </cell>
          <cell r="E372">
            <v>1371</v>
          </cell>
          <cell r="F372" t="str">
            <v>Hækkað endurgjald vegna spilliefna um 4,0%. Sbr. fundargerð stjórnar, nr. 156, 5. liður.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LEYTER EV</v>
          </cell>
          <cell r="B373">
            <v>116</v>
          </cell>
          <cell r="C373" t="str">
            <v>2011 5</v>
          </cell>
          <cell r="D373">
            <v>40664</v>
          </cell>
          <cell r="E373">
            <v>1370</v>
          </cell>
          <cell r="F373" t="str">
            <v>Hækkað endurgjald vegna spilliefna um 4,0%. Sbr. fundargerð stjórnar, nr. 156, 5. liður.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LEYTER OV</v>
          </cell>
          <cell r="B374">
            <v>116</v>
          </cell>
          <cell r="C374" t="str">
            <v>2011 5</v>
          </cell>
          <cell r="D374">
            <v>40664</v>
          </cell>
          <cell r="E374">
            <v>1369</v>
          </cell>
          <cell r="F374" t="str">
            <v>Hækkað endurgjald vegna spilliefna um 4,0%. Sbr. fundargerð stjórnar, nr. 156, 5. liður.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LEYTER UM</v>
          </cell>
          <cell r="B375">
            <v>116</v>
          </cell>
          <cell r="C375" t="str">
            <v>2011 5</v>
          </cell>
          <cell r="D375">
            <v>40664</v>
          </cell>
          <cell r="E375">
            <v>1368</v>
          </cell>
          <cell r="F375" t="str">
            <v>Hækkað endurgjald vegna spilliefna um 4,0%. Sbr. fundargerð stjórnar, nr. 156, 5. liður.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LEYTER AN</v>
          </cell>
          <cell r="B376">
            <v>116</v>
          </cell>
          <cell r="C376" t="str">
            <v>2011 5</v>
          </cell>
          <cell r="D376">
            <v>40664</v>
          </cell>
          <cell r="E376">
            <v>1367</v>
          </cell>
          <cell r="F376" t="str">
            <v>Hækkað endurgjald vegna spilliefna um 4,0%. Sbr. fundargerð stjórnar, nr. 156, 5. liður.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MALING OV</v>
          </cell>
          <cell r="B377">
            <v>142</v>
          </cell>
          <cell r="C377" t="str">
            <v>2011 5</v>
          </cell>
          <cell r="D377">
            <v>40664</v>
          </cell>
          <cell r="E377">
            <v>1366</v>
          </cell>
          <cell r="F377" t="str">
            <v>Hækkað endurgjald vegna spilliefna um 4,0%. Sbr. fundargerð stjórnar, nr. 156, 5. liður.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UM</v>
          </cell>
          <cell r="B378">
            <v>142</v>
          </cell>
          <cell r="C378" t="str">
            <v>2011 5</v>
          </cell>
          <cell r="D378">
            <v>40664</v>
          </cell>
          <cell r="E378">
            <v>1365</v>
          </cell>
          <cell r="F378" t="str">
            <v>Hækkað endurgjald vegna spilliefna um 4,0%. Sbr. fundargerð stjórnar, nr. 156, 5. liður.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MALKIT OV</v>
          </cell>
          <cell r="B379">
            <v>158</v>
          </cell>
          <cell r="C379" t="str">
            <v>2011 5</v>
          </cell>
          <cell r="D379">
            <v>40664</v>
          </cell>
          <cell r="E379">
            <v>1364</v>
          </cell>
          <cell r="F379" t="str">
            <v>Hækkað endurgjald vegna spilliefna um 4,0%. Sbr. fundargerð stjórnar, nr. 156, 5. liður.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UM</v>
          </cell>
          <cell r="B380">
            <v>158</v>
          </cell>
          <cell r="C380" t="str">
            <v>2011 5</v>
          </cell>
          <cell r="D380">
            <v>40664</v>
          </cell>
          <cell r="E380">
            <v>1363</v>
          </cell>
          <cell r="F380" t="str">
            <v>Hækkað endurgjald vegna spilliefna um 4,0%. Sbr. fundargerð stjórnar, nr. 156, 5. liður.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OLIRYD OV</v>
          </cell>
          <cell r="B381">
            <v>122</v>
          </cell>
          <cell r="C381" t="str">
            <v>2011 5</v>
          </cell>
          <cell r="D381">
            <v>40664</v>
          </cell>
          <cell r="E381">
            <v>1362</v>
          </cell>
          <cell r="F381" t="str">
            <v>Hækkað endurgjald vegna spilliefna um 4,0%. Sbr. fundargerð stjórnar, nr. 156, 5. liður.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UM</v>
          </cell>
          <cell r="B382">
            <v>122</v>
          </cell>
          <cell r="C382" t="str">
            <v>2011 5</v>
          </cell>
          <cell r="D382">
            <v>40664</v>
          </cell>
          <cell r="E382">
            <v>1361</v>
          </cell>
          <cell r="F382" t="str">
            <v>Hækkað endurgjald vegna spilliefna um 4,0%. Sbr. fundargerð stjórnar, nr. 156, 5. liður.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OLISMU EV</v>
          </cell>
          <cell r="B383">
            <v>96</v>
          </cell>
          <cell r="C383" t="str">
            <v>2011 5</v>
          </cell>
          <cell r="D383">
            <v>40664</v>
          </cell>
          <cell r="E383">
            <v>1360</v>
          </cell>
          <cell r="F383" t="str">
            <v>Hækkað endurgjald vegna spilliefna um 4,0%. Sbr. fundargerð stjórnar, nr. 156, 5. liður.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OV</v>
          </cell>
          <cell r="B384">
            <v>96</v>
          </cell>
          <cell r="C384" t="str">
            <v>2011 5</v>
          </cell>
          <cell r="D384">
            <v>40664</v>
          </cell>
          <cell r="E384">
            <v>1359</v>
          </cell>
          <cell r="F384" t="str">
            <v>Hækkað endurgjald vegna spilliefna um 4,0%. Sbr. fundargerð stjórnar, nr. 156, 5. liður.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96</v>
          </cell>
          <cell r="C385" t="str">
            <v>2011 5</v>
          </cell>
          <cell r="D385">
            <v>40664</v>
          </cell>
          <cell r="E385">
            <v>1358</v>
          </cell>
          <cell r="F385" t="str">
            <v>Hækkað endurgjald vegna spilliefna um 4,0%. Sbr. fundargerð stjórnar, nr. 156, 5. liður.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120</v>
          </cell>
          <cell r="C386" t="str">
            <v>2011 5</v>
          </cell>
          <cell r="D386">
            <v>40664</v>
          </cell>
          <cell r="E386">
            <v>1357</v>
          </cell>
          <cell r="F386" t="str">
            <v>Hækkað endurgjald vegna spilliefna um 4,0%. Sbr. fundargerð stjórnar, nr. 156, 5. liður.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120</v>
          </cell>
          <cell r="C387" t="str">
            <v>2011 5</v>
          </cell>
          <cell r="D387">
            <v>40664</v>
          </cell>
          <cell r="E387">
            <v>1356</v>
          </cell>
          <cell r="F387" t="str">
            <v>Hækkað endurgjald vegna spilliefna um 4,0%. Sbr. fundargerð stjórnar, nr. 156, 5. liður.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OV</v>
          </cell>
          <cell r="B388">
            <v>139</v>
          </cell>
          <cell r="C388" t="str">
            <v>2011 5</v>
          </cell>
          <cell r="D388">
            <v>40664</v>
          </cell>
          <cell r="E388">
            <v>1355</v>
          </cell>
          <cell r="F388" t="str">
            <v>Hækkað endurgjald vegna spilliefna um 4,0%. Sbr. fundargerð stjórnar, nr. 156, 5. liður.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RAGEYM EV</v>
          </cell>
          <cell r="B389">
            <v>25</v>
          </cell>
          <cell r="C389" t="str">
            <v>2011 5</v>
          </cell>
          <cell r="D389">
            <v>40664</v>
          </cell>
          <cell r="E389">
            <v>1354</v>
          </cell>
          <cell r="F389" t="str">
            <v>Hækkað endurgjald vegna spilliefna um 4,0%. Sbr. fundargerð stjórnar, nr. 156, 5. liður.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RAHBRU FO</v>
          </cell>
          <cell r="B390">
            <v>158</v>
          </cell>
          <cell r="C390" t="str">
            <v>2011 5</v>
          </cell>
          <cell r="D390">
            <v>40664</v>
          </cell>
          <cell r="E390">
            <v>1353</v>
          </cell>
          <cell r="F390" t="str">
            <v>Hækkað endurgjald vegna spilliefna um 4,0%. Sbr. fundargerð stjórnar, nr. 156, 5. liður.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RAHKVI FO</v>
          </cell>
          <cell r="B391">
            <v>1416</v>
          </cell>
          <cell r="C391" t="str">
            <v>2011 5</v>
          </cell>
          <cell r="D391">
            <v>40664</v>
          </cell>
          <cell r="E391">
            <v>1352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RAHLIT FO</v>
          </cell>
          <cell r="B392">
            <v>329</v>
          </cell>
          <cell r="C392" t="str">
            <v>2011 5</v>
          </cell>
          <cell r="D392">
            <v>40664</v>
          </cell>
          <cell r="E392">
            <v>1351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RAHNIK FO</v>
          </cell>
          <cell r="B393">
            <v>444</v>
          </cell>
          <cell r="C393" t="str">
            <v>2011 5</v>
          </cell>
          <cell r="D393">
            <v>40664</v>
          </cell>
          <cell r="E393">
            <v>1350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VARFUA OV</v>
          </cell>
          <cell r="B394">
            <v>158</v>
          </cell>
          <cell r="C394" t="str">
            <v>2011 5</v>
          </cell>
          <cell r="D394">
            <v>40664</v>
          </cell>
          <cell r="E394">
            <v>1349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VARUTR FO</v>
          </cell>
          <cell r="B395">
            <v>242</v>
          </cell>
          <cell r="C395" t="str">
            <v>2011 5</v>
          </cell>
          <cell r="D395">
            <v>40664</v>
          </cell>
          <cell r="E395">
            <v>1348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OLIFEI OV</v>
          </cell>
          <cell r="B396">
            <v>19.7</v>
          </cell>
          <cell r="C396" t="str">
            <v>2011 4</v>
          </cell>
          <cell r="D396">
            <v>40659</v>
          </cell>
          <cell r="E396">
            <v>1347</v>
          </cell>
          <cell r="F396" t="str">
            <v>Verið að skrá ráðstöfun olíufélaga í gagnagrunn vegna ársskýrslu 2010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OLIFEI OV</v>
          </cell>
          <cell r="B397">
            <v>22.43</v>
          </cell>
          <cell r="C397" t="str">
            <v>2011 4</v>
          </cell>
          <cell r="D397">
            <v>40659</v>
          </cell>
          <cell r="E397">
            <v>1346</v>
          </cell>
          <cell r="F397" t="str">
            <v>Verið að skrá ráðstöfun olíufélaga í gagnagrunn vegna ársskýrslu 2009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OLIFEI OV</v>
          </cell>
          <cell r="B398">
            <v>15.5</v>
          </cell>
          <cell r="C398" t="str">
            <v>2011 4</v>
          </cell>
          <cell r="D398">
            <v>40659</v>
          </cell>
          <cell r="E398">
            <v>1345</v>
          </cell>
          <cell r="F398" t="str">
            <v>Verið að skrá ráðstöfun olíufélaga í gagnagrunn vegna ársskýrslu 2008</v>
          </cell>
          <cell r="AA398" t="str">
            <v>2029 8</v>
          </cell>
          <cell r="AB398">
            <v>214</v>
          </cell>
        </row>
        <row r="399">
          <cell r="A399" t="str">
            <v>OLIRYD UM</v>
          </cell>
          <cell r="B399">
            <v>117</v>
          </cell>
          <cell r="C399" t="str">
            <v>2011 3</v>
          </cell>
          <cell r="D399">
            <v>40612</v>
          </cell>
          <cell r="E399">
            <v>1344</v>
          </cell>
          <cell r="F399" t="str">
            <v>Að ósk Efnamóttökunnar sem hefur ekki sótt greiðslur fyrir þessar umbúðir hingað til</v>
          </cell>
          <cell r="AA399" t="str">
            <v>2029 9</v>
          </cell>
          <cell r="AB399">
            <v>215</v>
          </cell>
        </row>
        <row r="400">
          <cell r="A400" t="str">
            <v>HJOLBA FO</v>
          </cell>
          <cell r="B400">
            <v>42</v>
          </cell>
          <cell r="C400" t="str">
            <v>2011 1</v>
          </cell>
          <cell r="D400">
            <v>40544</v>
          </cell>
          <cell r="E400">
            <v>1343</v>
          </cell>
          <cell r="F400" t="str">
            <v>19. jan. 2011  Brennsla hjólbarða telst förgun en ekki orkunýting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110</v>
          </cell>
          <cell r="C401" t="str">
            <v>2010 7</v>
          </cell>
          <cell r="D401">
            <v>40360</v>
          </cell>
          <cell r="E401">
            <v>1342</v>
          </cell>
          <cell r="F401" t="str">
            <v>jan 2011  Ákveðið að bæta aftur inn sér númeri fyrir allar ráðstöfunarleiðir þótt verðið sé það sama. Auðveldara að lesa saman bókhald og gagnagrunn</v>
          </cell>
          <cell r="AA401" t="str">
            <v>2029 11</v>
          </cell>
          <cell r="AB401">
            <v>217</v>
          </cell>
        </row>
        <row r="402">
          <cell r="A402" t="str">
            <v>LEYTER OV</v>
          </cell>
          <cell r="B402">
            <v>112</v>
          </cell>
          <cell r="C402" t="str">
            <v>2010 7</v>
          </cell>
          <cell r="D402">
            <v>40360</v>
          </cell>
          <cell r="E402">
            <v>1341</v>
          </cell>
          <cell r="F402" t="str">
            <v>jan 2011  Ákveðið að bæta aftur inn sér númeri fyrir allar ráðstöfunarleiðir þótt verðið sé það sama. Auðveldara að lesa saman bókhald og gagnagrunn</v>
          </cell>
          <cell r="AA402" t="str">
            <v>2029 12</v>
          </cell>
          <cell r="AB402">
            <v>218</v>
          </cell>
        </row>
        <row r="403">
          <cell r="A403" t="str">
            <v>OLISMU UM</v>
          </cell>
          <cell r="B403">
            <v>92</v>
          </cell>
          <cell r="C403" t="str">
            <v>2010 7</v>
          </cell>
          <cell r="D403">
            <v>40360</v>
          </cell>
          <cell r="E403">
            <v>1340</v>
          </cell>
          <cell r="F403" t="str">
            <v>jan 2011  Ákveðið að bæta aftur inn sér númeri fyrir allar ráðstöfunarleiðir þótt verðið sé það sama. Auðveldara að lesa saman bókhald og gagnagrunn</v>
          </cell>
          <cell r="AA403" t="str">
            <v>2030 1</v>
          </cell>
          <cell r="AB403">
            <v>219</v>
          </cell>
        </row>
        <row r="404">
          <cell r="A404" t="str">
            <v>PREHRE AN</v>
          </cell>
          <cell r="B404">
            <v>115</v>
          </cell>
          <cell r="C404" t="str">
            <v>2010 7</v>
          </cell>
          <cell r="D404">
            <v>40360</v>
          </cell>
          <cell r="E404">
            <v>1339</v>
          </cell>
          <cell r="F404" t="str">
            <v>jan 2011  Ákveðið að bæta aftur inn sér númeri fyrir allar ráðstöfunarleiðir þótt verðið sé það sama. Auðveldara að lesa saman bókhald og gagnagrunn</v>
          </cell>
          <cell r="AA404" t="str">
            <v>2030 2</v>
          </cell>
          <cell r="AB404">
            <v>220</v>
          </cell>
        </row>
        <row r="405">
          <cell r="A405" t="str">
            <v>PAPBYL EV</v>
          </cell>
          <cell r="B405">
            <v>13</v>
          </cell>
          <cell r="C405" t="str">
            <v>2011 1</v>
          </cell>
          <cell r="D405">
            <v>40544</v>
          </cell>
          <cell r="E405">
            <v>1338</v>
          </cell>
          <cell r="F405" t="str">
            <v>Lækkun um 1 kr/kg. Samþykkt á fundi sjtórnar 7.12.2010</v>
          </cell>
          <cell r="AA405" t="str">
            <v>2030 3</v>
          </cell>
          <cell r="AB405">
            <v>221</v>
          </cell>
        </row>
        <row r="406">
          <cell r="A406" t="str">
            <v>PAPSLE EV</v>
          </cell>
          <cell r="B406">
            <v>29</v>
          </cell>
          <cell r="C406" t="str">
            <v>2011 1</v>
          </cell>
          <cell r="D406">
            <v>40544</v>
          </cell>
          <cell r="E406">
            <v>1337</v>
          </cell>
          <cell r="F406" t="str">
            <v>Lækkun um 1 kr/kg. Samþykkt á fundi sjtórnar 7.12.2010</v>
          </cell>
          <cell r="AA406" t="str">
            <v>2030 4</v>
          </cell>
          <cell r="AB406">
            <v>222</v>
          </cell>
        </row>
        <row r="407">
          <cell r="A407" t="str">
            <v>KALMID EV</v>
          </cell>
          <cell r="B407">
            <v>342</v>
          </cell>
          <cell r="C407" t="str">
            <v>2010 7</v>
          </cell>
          <cell r="D407">
            <v>40360</v>
          </cell>
          <cell r="E407">
            <v>1336</v>
          </cell>
          <cell r="F407" t="str">
            <v>des 2010  Hækkað endurgjald vegna spilliefna, allra nema olíumálningar, um 7,5%. Sbr. fundargerð stjórnar, nr. 147, 4. liður.</v>
          </cell>
          <cell r="AA407" t="str">
            <v>2030 5</v>
          </cell>
          <cell r="AB407">
            <v>223</v>
          </cell>
        </row>
        <row r="408">
          <cell r="A408" t="str">
            <v>FRMEFN FO</v>
          </cell>
          <cell r="B408">
            <v>102</v>
          </cell>
          <cell r="C408" t="str">
            <v>2010 7</v>
          </cell>
          <cell r="D408">
            <v>40360</v>
          </cell>
          <cell r="E408">
            <v>1335</v>
          </cell>
          <cell r="F408" t="str">
            <v>des 2010  Hækkað endurgjald vegna spilliefna, allra nema olíumálningar, um 7,5%. Sbr. fundargerð stjórnar, nr. 147, 4. liður.</v>
          </cell>
          <cell r="AA408" t="str">
            <v>2030 6</v>
          </cell>
          <cell r="AB408">
            <v>224</v>
          </cell>
        </row>
        <row r="409">
          <cell r="A409" t="str">
            <v>FRMEFN UM</v>
          </cell>
          <cell r="B409">
            <v>102</v>
          </cell>
          <cell r="C409" t="str">
            <v>2010 7</v>
          </cell>
          <cell r="D409">
            <v>40360</v>
          </cell>
          <cell r="E409">
            <v>1334</v>
          </cell>
          <cell r="F409" t="str">
            <v>des 2010  Hækkað endurgjald vegna spilliefna, allra nema olíumálningar, um 7,5%. Sbr. fundargerð stjórnar, nr. 147, 4. liður.</v>
          </cell>
          <cell r="AA409" t="str">
            <v>2030 7</v>
          </cell>
          <cell r="AB409">
            <v>225</v>
          </cell>
        </row>
        <row r="410">
          <cell r="A410" t="str">
            <v>HALEFN FO</v>
          </cell>
          <cell r="B410">
            <v>230</v>
          </cell>
          <cell r="C410" t="str">
            <v>2010 7</v>
          </cell>
          <cell r="D410">
            <v>40360</v>
          </cell>
          <cell r="E410">
            <v>1333</v>
          </cell>
          <cell r="F410" t="str">
            <v>des 2010  Hækkað endurgjald vegna spilliefna, allra nema olíumálningar, um 7,5%. Sbr. fundargerð stjórnar, nr. 147, 4. liður.</v>
          </cell>
          <cell r="AA410" t="str">
            <v>2030 8</v>
          </cell>
          <cell r="AB410">
            <v>226</v>
          </cell>
        </row>
        <row r="411">
          <cell r="A411" t="str">
            <v>HALEIM UR</v>
          </cell>
          <cell r="B411">
            <v>65</v>
          </cell>
          <cell r="C411" t="str">
            <v>2010 7</v>
          </cell>
          <cell r="D411">
            <v>40360</v>
          </cell>
          <cell r="E411">
            <v>1332</v>
          </cell>
          <cell r="F411" t="str">
            <v>des 2010  Hækkað endurgjald vegna spilliefna, allra nema olíumálningar, um 7,5%. Sbr. fundargerð stjórnar, nr. 147, 4. liður.</v>
          </cell>
          <cell r="AA411" t="str">
            <v>2030 9</v>
          </cell>
          <cell r="AB411">
            <v>227</v>
          </cell>
        </row>
        <row r="412">
          <cell r="A412" t="str">
            <v>ISOSYA FO</v>
          </cell>
          <cell r="B412">
            <v>135</v>
          </cell>
          <cell r="C412" t="str">
            <v>2010 7</v>
          </cell>
          <cell r="D412">
            <v>40360</v>
          </cell>
          <cell r="E412">
            <v>1331</v>
          </cell>
          <cell r="F412" t="str">
            <v>des 2010  Hækkað endurgjald vegna spilliefna, allra nema olíumálningar, um 7,5%. Sbr. fundargerð stjórnar, nr. 147, 4. liður.</v>
          </cell>
          <cell r="AA412" t="str">
            <v>2030 10</v>
          </cell>
          <cell r="AB412">
            <v>228</v>
          </cell>
        </row>
        <row r="413">
          <cell r="A413" t="str">
            <v>KALMID FO</v>
          </cell>
          <cell r="B413">
            <v>602</v>
          </cell>
          <cell r="C413" t="str">
            <v>2010 7</v>
          </cell>
          <cell r="D413">
            <v>40360</v>
          </cell>
          <cell r="E413">
            <v>1330</v>
          </cell>
          <cell r="F413" t="str">
            <v>des 2010  Hækkað endurgjald vegna spilliefna, allra nema olíumálningar, um 7,5%. Sbr. fundargerð stjórnar, nr. 147, 4. liður.</v>
          </cell>
          <cell r="AA413" t="str">
            <v>2030 11</v>
          </cell>
          <cell r="AB413">
            <v>229</v>
          </cell>
        </row>
        <row r="414">
          <cell r="A414" t="str">
            <v>KVIAMG FO</v>
          </cell>
          <cell r="B414">
            <v>281</v>
          </cell>
          <cell r="C414" t="str">
            <v>2010 7</v>
          </cell>
          <cell r="D414">
            <v>40360</v>
          </cell>
          <cell r="E414">
            <v>1329</v>
          </cell>
          <cell r="F414" t="str">
            <v>des 2010  Hækkað endurgjald vegna spilliefna, allra nema olíumálningar, um 7,5%. Sbr. fundargerð stjórnar, nr. 147, 4. liður.</v>
          </cell>
          <cell r="AA414" t="str">
            <v>2030 12</v>
          </cell>
          <cell r="AB414">
            <v>230</v>
          </cell>
        </row>
        <row r="415">
          <cell r="A415" t="str">
            <v>KVIAMS FO</v>
          </cell>
          <cell r="B415">
            <v>782</v>
          </cell>
          <cell r="C415" t="str">
            <v>2010 7</v>
          </cell>
          <cell r="D415">
            <v>40360</v>
          </cell>
          <cell r="E415">
            <v>1328</v>
          </cell>
          <cell r="F415" t="str">
            <v>des 2010  Hækkað endurgjald vegna spilliefna, allra nema olíumálningar, um 7,5%. Sbr. fundargerð stjórnar, nr. 147, 4. liður.</v>
          </cell>
          <cell r="AA415" t="str">
            <v>2031 1</v>
          </cell>
          <cell r="AB415">
            <v>231</v>
          </cell>
        </row>
        <row r="416">
          <cell r="A416" t="str">
            <v>LEYFOR FO</v>
          </cell>
          <cell r="B416">
            <v>110</v>
          </cell>
          <cell r="C416" t="str">
            <v>2010 7</v>
          </cell>
          <cell r="D416">
            <v>40360</v>
          </cell>
          <cell r="E416">
            <v>1327</v>
          </cell>
          <cell r="F416" t="str">
            <v>des 2010  Hækkað endurgjald vegna spilliefna, allra nema olíumálningar, um 7,5%. Sbr. fundargerð stjórnar, nr. 147, 4. liður.</v>
          </cell>
          <cell r="AA416" t="str">
            <v>2031 2</v>
          </cell>
          <cell r="AB416">
            <v>232</v>
          </cell>
        </row>
        <row r="417">
          <cell r="A417" t="str">
            <v>LEYTER AN</v>
          </cell>
          <cell r="B417">
            <v>112</v>
          </cell>
          <cell r="C417" t="str">
            <v>2010 7</v>
          </cell>
          <cell r="D417">
            <v>40360</v>
          </cell>
          <cell r="E417">
            <v>1326</v>
          </cell>
          <cell r="F417" t="str">
            <v>des 2010  Hækkað endurgjald vegna spilliefna, allra nema olíumálningar, um 7,5%. Sbr. fundargerð stjórnar, nr. 147, 4. liður.</v>
          </cell>
          <cell r="AA417" t="str">
            <v>2031 3</v>
          </cell>
          <cell r="AB417">
            <v>233</v>
          </cell>
        </row>
        <row r="418">
          <cell r="A418" t="str">
            <v>MALKIT OV</v>
          </cell>
          <cell r="B418">
            <v>152</v>
          </cell>
          <cell r="C418" t="str">
            <v>2010 7</v>
          </cell>
          <cell r="D418">
            <v>40360</v>
          </cell>
          <cell r="E418">
            <v>1325</v>
          </cell>
          <cell r="F418" t="str">
            <v>des 2010  Hækkað endurgjald vegna spilliefna, allra nema olíumálningar, um 7,5%. Sbr. fundargerð stjórnar, nr. 147, 4. liður.</v>
          </cell>
          <cell r="AA418" t="str">
            <v>2031 4</v>
          </cell>
          <cell r="AB418">
            <v>234</v>
          </cell>
        </row>
        <row r="419">
          <cell r="A419" t="str">
            <v>OLIRYD OV</v>
          </cell>
          <cell r="B419">
            <v>117</v>
          </cell>
          <cell r="C419" t="str">
            <v>2010 7</v>
          </cell>
          <cell r="D419">
            <v>40360</v>
          </cell>
          <cell r="E419">
            <v>1324</v>
          </cell>
          <cell r="F419" t="str">
            <v>des 2010  Hækkað endurgjald vegna spilliefna, allra nema olíumálningar, um 7,5%. Sbr. fundargerð stjórnar, nr. 147, 4. liður.</v>
          </cell>
          <cell r="AA419" t="str">
            <v>2031 5</v>
          </cell>
          <cell r="AB419">
            <v>235</v>
          </cell>
        </row>
        <row r="420">
          <cell r="A420" t="str">
            <v>OLISMU EV</v>
          </cell>
          <cell r="B420">
            <v>92</v>
          </cell>
          <cell r="C420" t="str">
            <v>2010 7</v>
          </cell>
          <cell r="D420">
            <v>40360</v>
          </cell>
          <cell r="E420">
            <v>1323</v>
          </cell>
          <cell r="F420" t="str">
            <v>des 2010  Hækkað endurgjald vegna spilliefna, allra nema olíumálningar, um 7,5%. Sbr. fundargerð stjórnar, nr. 147, 4. liður.</v>
          </cell>
          <cell r="AA420" t="str">
            <v>2031 6</v>
          </cell>
          <cell r="AB420">
            <v>236</v>
          </cell>
        </row>
        <row r="421">
          <cell r="A421" t="str">
            <v>PREHRE AN</v>
          </cell>
          <cell r="B421">
            <v>115</v>
          </cell>
          <cell r="C421" t="str">
            <v>2010 7</v>
          </cell>
          <cell r="D421">
            <v>40360</v>
          </cell>
          <cell r="E421">
            <v>1322</v>
          </cell>
          <cell r="F421" t="str">
            <v>des 2010  Hækkað endurgjald vegna spilliefna, allra nema olíumálningar, um 7,5%. Sbr. fundargerð stjórnar, nr. 147, 4. liður.</v>
          </cell>
          <cell r="AA421" t="str">
            <v>2031 7</v>
          </cell>
          <cell r="AB421">
            <v>237</v>
          </cell>
        </row>
        <row r="422">
          <cell r="A422" t="str">
            <v>PRELIT OV</v>
          </cell>
          <cell r="B422">
            <v>134</v>
          </cell>
          <cell r="C422" t="str">
            <v>2010 7</v>
          </cell>
          <cell r="D422">
            <v>40360</v>
          </cell>
          <cell r="E422">
            <v>1321</v>
          </cell>
          <cell r="F422" t="str">
            <v>des 2010  Hækkað endurgjald vegna spilliefna, allra nema olíumálningar, um 7,5%. Sbr. fundargerð stjórnar, nr. 147, 4. liður.</v>
          </cell>
          <cell r="AA422" t="str">
            <v>2031 8</v>
          </cell>
          <cell r="AB422">
            <v>238</v>
          </cell>
        </row>
        <row r="423">
          <cell r="A423" t="str">
            <v>RAGEYM EV</v>
          </cell>
          <cell r="B423">
            <v>24</v>
          </cell>
          <cell r="C423" t="str">
            <v>2010 7</v>
          </cell>
          <cell r="D423">
            <v>40360</v>
          </cell>
          <cell r="E423">
            <v>1320</v>
          </cell>
          <cell r="F423" t="str">
            <v>des 2010  Hækkað endurgjald vegna spilliefna, allra nema olíumálningar, um 7,5%. Sbr. fundargerð stjórnar, nr. 147, 4. liður.</v>
          </cell>
          <cell r="AA423" t="str">
            <v>2031 9</v>
          </cell>
          <cell r="AB423">
            <v>239</v>
          </cell>
        </row>
        <row r="424">
          <cell r="A424" t="str">
            <v>RAHBRU UR</v>
          </cell>
          <cell r="B424">
            <v>152</v>
          </cell>
          <cell r="C424" t="str">
            <v>2010 7</v>
          </cell>
          <cell r="D424">
            <v>40360</v>
          </cell>
          <cell r="E424">
            <v>1319</v>
          </cell>
          <cell r="F424" t="str">
            <v>des 2010  Hækkað endurgjald vegna spilliefna, allra nema olíumálningar, um 7,5%. Sbr. fundargerð stjórnar, nr. 147, 4. liður.</v>
          </cell>
          <cell r="AA424" t="str">
            <v>2031 10</v>
          </cell>
          <cell r="AB424">
            <v>240</v>
          </cell>
        </row>
        <row r="425">
          <cell r="A425" t="str">
            <v>RAHKVI FO</v>
          </cell>
          <cell r="B425">
            <v>1362</v>
          </cell>
          <cell r="C425" t="str">
            <v>2010 7</v>
          </cell>
          <cell r="D425">
            <v>40360</v>
          </cell>
          <cell r="E425">
            <v>1318</v>
          </cell>
          <cell r="F425" t="str">
            <v>des 2010  Hækkað endurgjald vegna spilliefna, allra nema olíumálningar, um 7,5%. Sbr. fundargerð stjórnar, nr. 147, 4. liður.</v>
          </cell>
          <cell r="AA425" t="str">
            <v>2031 11</v>
          </cell>
          <cell r="AB425">
            <v>241</v>
          </cell>
        </row>
        <row r="426">
          <cell r="A426" t="str">
            <v>RAHLIT FO</v>
          </cell>
          <cell r="B426">
            <v>316</v>
          </cell>
          <cell r="C426" t="str">
            <v>2010 7</v>
          </cell>
          <cell r="D426">
            <v>40360</v>
          </cell>
          <cell r="E426">
            <v>1317</v>
          </cell>
          <cell r="F426" t="str">
            <v>des 2010  Hækkað endurgjald vegna spilliefna, allra nema olíumálningar, um 7,5%. Sbr. fundargerð stjórnar, nr. 147, 4. liður.</v>
          </cell>
          <cell r="AA426" t="str">
            <v>2031 12</v>
          </cell>
          <cell r="AB426">
            <v>242</v>
          </cell>
        </row>
        <row r="427">
          <cell r="A427" t="str">
            <v>RAHNIK FO</v>
          </cell>
          <cell r="B427">
            <v>427</v>
          </cell>
          <cell r="C427" t="str">
            <v>2010 7</v>
          </cell>
          <cell r="D427">
            <v>40360</v>
          </cell>
          <cell r="E427">
            <v>1316</v>
          </cell>
          <cell r="F427" t="str">
            <v>des 2010  Hækkað endurgjald vegna spilliefna, allra nema olíumálningar, um 7,5%. Sbr. fundargerð stjórnar, nr. 147, 4. liður.</v>
          </cell>
          <cell r="AA427" t="str">
            <v>2032 1</v>
          </cell>
          <cell r="AB427">
            <v>243</v>
          </cell>
        </row>
        <row r="428">
          <cell r="A428" t="str">
            <v>VARFUA OV</v>
          </cell>
          <cell r="B428">
            <v>152</v>
          </cell>
          <cell r="C428" t="str">
            <v>2010 7</v>
          </cell>
          <cell r="D428">
            <v>40360</v>
          </cell>
          <cell r="E428">
            <v>1315</v>
          </cell>
          <cell r="F428" t="str">
            <v>des 2010  Hækkað endurgjald vegna spilliefna, allra nema olíumálningar, um 7,5%. Sbr. fundargerð stjórnar, nr. 147, 4. liður.</v>
          </cell>
          <cell r="AA428" t="str">
            <v>2032 2</v>
          </cell>
          <cell r="AB428">
            <v>244</v>
          </cell>
        </row>
        <row r="429">
          <cell r="A429" t="str">
            <v>VARUTR FO</v>
          </cell>
          <cell r="B429">
            <v>233</v>
          </cell>
          <cell r="C429" t="str">
            <v>2010 7</v>
          </cell>
          <cell r="D429">
            <v>40360</v>
          </cell>
          <cell r="E429">
            <v>1314</v>
          </cell>
          <cell r="F429" t="str">
            <v>des 2010  Hækkað endurgjald vegna spilliefna, allra nema olíumálningar, um 7,5%. Sbr. fundargerð stjórnar, nr. 147, 4. liður.</v>
          </cell>
          <cell r="AA429" t="str">
            <v>2032 3</v>
          </cell>
          <cell r="AB429">
            <v>245</v>
          </cell>
        </row>
        <row r="430">
          <cell r="A430" t="str">
            <v>PAPSLE EV</v>
          </cell>
          <cell r="B430">
            <v>30</v>
          </cell>
          <cell r="C430" t="str">
            <v>2010 4</v>
          </cell>
          <cell r="D430">
            <v>40269</v>
          </cell>
          <cell r="E430">
            <v>1313</v>
          </cell>
          <cell r="F430" t="str">
            <v>Lækkun um 3 kr/kg</v>
          </cell>
          <cell r="AA430" t="str">
            <v>2032 4</v>
          </cell>
          <cell r="AB430">
            <v>246</v>
          </cell>
        </row>
        <row r="431">
          <cell r="A431" t="str">
            <v>PAPBYL EV</v>
          </cell>
          <cell r="B431">
            <v>14</v>
          </cell>
          <cell r="C431" t="str">
            <v>2010 4</v>
          </cell>
          <cell r="D431">
            <v>40269</v>
          </cell>
          <cell r="E431">
            <v>1312</v>
          </cell>
          <cell r="F431" t="str">
            <v>Lækkun um 3 kr/kg</v>
          </cell>
          <cell r="AA431" t="str">
            <v>2032 5</v>
          </cell>
          <cell r="AB431">
            <v>247</v>
          </cell>
        </row>
        <row r="432">
          <cell r="A432" t="str">
            <v>HALEFN FO</v>
          </cell>
          <cell r="B432">
            <v>214</v>
          </cell>
          <cell r="C432" t="str">
            <v>2009 7</v>
          </cell>
          <cell r="D432">
            <v>39995</v>
          </cell>
          <cell r="E432">
            <v>1311</v>
          </cell>
          <cell r="F432" t="str">
            <v>Ný verð skv. 20090701Einingarverð spilliefna  - skjal frá MK 20.7.09</v>
          </cell>
          <cell r="AA432" t="str">
            <v>2032 6</v>
          </cell>
          <cell r="AB432">
            <v>248</v>
          </cell>
        </row>
        <row r="433">
          <cell r="A433" t="str">
            <v>MALKIT OV</v>
          </cell>
          <cell r="B433">
            <v>141</v>
          </cell>
          <cell r="C433" t="str">
            <v>2009 7</v>
          </cell>
          <cell r="D433">
            <v>39995</v>
          </cell>
          <cell r="E433">
            <v>1310</v>
          </cell>
          <cell r="F433" t="str">
            <v>Ný verð skv. 20090701Einingarverð spilliefna  - skjal frá MK 20.7.09</v>
          </cell>
          <cell r="AA433" t="str">
            <v>2032 7</v>
          </cell>
          <cell r="AB433">
            <v>249</v>
          </cell>
        </row>
        <row r="434">
          <cell r="A434" t="str">
            <v>VARUTR FO</v>
          </cell>
          <cell r="B434">
            <v>217</v>
          </cell>
          <cell r="C434" t="str">
            <v>2009 7</v>
          </cell>
          <cell r="D434">
            <v>39995</v>
          </cell>
          <cell r="E434">
            <v>1309</v>
          </cell>
          <cell r="F434" t="str">
            <v>Ný verð skv. 20090701Einingarverð spilliefna  - skjal frá MK 20.7.09</v>
          </cell>
          <cell r="AA434" t="str">
            <v>2032 8</v>
          </cell>
          <cell r="AB434">
            <v>250</v>
          </cell>
        </row>
        <row r="435">
          <cell r="A435" t="str">
            <v>VARFUA OV</v>
          </cell>
          <cell r="B435">
            <v>141</v>
          </cell>
          <cell r="C435" t="str">
            <v>2009 7</v>
          </cell>
          <cell r="D435">
            <v>39995</v>
          </cell>
          <cell r="E435">
            <v>1308</v>
          </cell>
          <cell r="F435" t="str">
            <v>Ný verð skv. 20090701Einingarverð spilliefna  - skjal frá MK 20.7.09</v>
          </cell>
          <cell r="AA435" t="str">
            <v>2032 9</v>
          </cell>
          <cell r="AB435">
            <v>251</v>
          </cell>
        </row>
        <row r="436">
          <cell r="A436" t="str">
            <v>RAHNIK FO</v>
          </cell>
          <cell r="B436">
            <v>397</v>
          </cell>
          <cell r="C436" t="str">
            <v>2009 7</v>
          </cell>
          <cell r="D436">
            <v>39995</v>
          </cell>
          <cell r="E436">
            <v>1307</v>
          </cell>
          <cell r="F436" t="str">
            <v>Ný verð skv. 20090701Einingarverð spilliefna  - skjal frá MK 20.7.09</v>
          </cell>
          <cell r="AA436" t="str">
            <v>2032 10</v>
          </cell>
          <cell r="AB436">
            <v>252</v>
          </cell>
        </row>
        <row r="437">
          <cell r="A437" t="str">
            <v>RAHLIT FO</v>
          </cell>
          <cell r="B437">
            <v>294</v>
          </cell>
          <cell r="C437" t="str">
            <v>2009 7</v>
          </cell>
          <cell r="D437">
            <v>39995</v>
          </cell>
          <cell r="E437">
            <v>1306</v>
          </cell>
          <cell r="F437" t="str">
            <v>Ný verð skv. 20090701Einingarverð spilliefna  - skjal frá MK 20.7.09</v>
          </cell>
          <cell r="AA437" t="str">
            <v>2032 11</v>
          </cell>
          <cell r="AB437">
            <v>253</v>
          </cell>
        </row>
        <row r="438">
          <cell r="A438" t="str">
            <v>RAHKVI FO</v>
          </cell>
          <cell r="B438">
            <v>1267</v>
          </cell>
          <cell r="C438" t="str">
            <v>2009 7</v>
          </cell>
          <cell r="D438">
            <v>39995</v>
          </cell>
          <cell r="E438">
            <v>1305</v>
          </cell>
          <cell r="F438" t="str">
            <v>Ný verð skv. 20090701Einingarverð spilliefna  - skjal frá MK 20.7.09</v>
          </cell>
          <cell r="AA438" t="str">
            <v>2032 12</v>
          </cell>
          <cell r="AB438">
            <v>254</v>
          </cell>
        </row>
        <row r="439">
          <cell r="A439" t="str">
            <v>RAHBRU UR</v>
          </cell>
          <cell r="B439">
            <v>141</v>
          </cell>
          <cell r="C439" t="str">
            <v>2009 7</v>
          </cell>
          <cell r="D439">
            <v>39995</v>
          </cell>
          <cell r="E439">
            <v>1304</v>
          </cell>
          <cell r="F439" t="str">
            <v>Ný verð skv. 20090701Einingarverð spilliefna  - skjal frá MK 20.7.09</v>
          </cell>
          <cell r="AA439" t="str">
            <v>2033 1</v>
          </cell>
          <cell r="AB439">
            <v>255</v>
          </cell>
        </row>
        <row r="440">
          <cell r="A440" t="str">
            <v>PRELIT OV</v>
          </cell>
          <cell r="B440">
            <v>125</v>
          </cell>
          <cell r="C440" t="str">
            <v>2009 7</v>
          </cell>
          <cell r="D440">
            <v>39995</v>
          </cell>
          <cell r="E440">
            <v>1303</v>
          </cell>
          <cell r="F440" t="str">
            <v>Ný verð skv. 20090701Einingarverð spilliefna  - skjal frá MK 20.7.09</v>
          </cell>
          <cell r="AA440" t="str">
            <v>2033 2</v>
          </cell>
          <cell r="AB440">
            <v>256</v>
          </cell>
        </row>
        <row r="441">
          <cell r="A441" t="str">
            <v>PREHRE AN</v>
          </cell>
          <cell r="B441">
            <v>107</v>
          </cell>
          <cell r="C441" t="str">
            <v>2009 7</v>
          </cell>
          <cell r="D441">
            <v>39995</v>
          </cell>
          <cell r="E441">
            <v>1302</v>
          </cell>
          <cell r="F441" t="str">
            <v>Ný verð skv. 20090701Einingarverð spilliefna  - skjal frá MK 20.7.09</v>
          </cell>
          <cell r="AA441" t="str">
            <v>2033 3</v>
          </cell>
          <cell r="AB441">
            <v>257</v>
          </cell>
        </row>
        <row r="442">
          <cell r="A442" t="str">
            <v>OLISMU EV</v>
          </cell>
          <cell r="B442">
            <v>86</v>
          </cell>
          <cell r="C442" t="str">
            <v>2009 7</v>
          </cell>
          <cell r="D442">
            <v>39995</v>
          </cell>
          <cell r="E442">
            <v>1301</v>
          </cell>
          <cell r="F442" t="str">
            <v>Ný verð skv. 20090701Einingarverð spilliefna  - skjal frá MK 20.7.09</v>
          </cell>
          <cell r="AA442" t="str">
            <v>2033 4</v>
          </cell>
          <cell r="AB442">
            <v>258</v>
          </cell>
        </row>
        <row r="443">
          <cell r="A443" t="str">
            <v>OLIRYD OV</v>
          </cell>
          <cell r="B443">
            <v>109</v>
          </cell>
          <cell r="C443" t="str">
            <v>2009 7</v>
          </cell>
          <cell r="D443">
            <v>39995</v>
          </cell>
          <cell r="E443">
            <v>1300</v>
          </cell>
          <cell r="F443" t="str">
            <v>Ný verð skv. 20090701Einingarverð spilliefna  - skjal frá MK 20.7.09</v>
          </cell>
          <cell r="AA443" t="str">
            <v>2033 5</v>
          </cell>
          <cell r="AB443">
            <v>259</v>
          </cell>
        </row>
        <row r="444">
          <cell r="A444" t="str">
            <v>MALING OV</v>
          </cell>
          <cell r="B444">
            <v>137</v>
          </cell>
          <cell r="C444" t="str">
            <v>2009 7</v>
          </cell>
          <cell r="D444">
            <v>39995</v>
          </cell>
          <cell r="E444">
            <v>1299</v>
          </cell>
          <cell r="F444" t="str">
            <v>Ný verð skv. 20090701Einingarverð spilliefna  - skjal frá MK 20.7.09</v>
          </cell>
          <cell r="AA444" t="str">
            <v>2033 6</v>
          </cell>
          <cell r="AB444">
            <v>260</v>
          </cell>
        </row>
        <row r="445">
          <cell r="A445" t="str">
            <v>LEYTER AN</v>
          </cell>
          <cell r="B445">
            <v>104</v>
          </cell>
          <cell r="C445" t="str">
            <v>2009 7</v>
          </cell>
          <cell r="D445">
            <v>39995</v>
          </cell>
          <cell r="E445">
            <v>1298</v>
          </cell>
          <cell r="F445" t="str">
            <v>Ný verð skv. 20090701Einingarverð spilliefna  - skjal frá MK 20.7.09</v>
          </cell>
          <cell r="AA445" t="str">
            <v>2033 7</v>
          </cell>
          <cell r="AB445">
            <v>261</v>
          </cell>
        </row>
        <row r="446">
          <cell r="A446" t="str">
            <v>LEYFOR FO</v>
          </cell>
          <cell r="B446">
            <v>102</v>
          </cell>
          <cell r="C446" t="str">
            <v>2009 7</v>
          </cell>
          <cell r="D446">
            <v>39995</v>
          </cell>
          <cell r="E446">
            <v>1297</v>
          </cell>
          <cell r="F446" t="str">
            <v>Ný verð skv. 20090701Einingarverð spilliefna  - skjal frá MK 20.7.09</v>
          </cell>
          <cell r="AA446" t="str">
            <v>2033 8</v>
          </cell>
          <cell r="AB446">
            <v>262</v>
          </cell>
        </row>
        <row r="447">
          <cell r="A447" t="str">
            <v>KALMID EV</v>
          </cell>
          <cell r="B447">
            <v>318</v>
          </cell>
          <cell r="C447" t="str">
            <v>2009 7</v>
          </cell>
          <cell r="D447">
            <v>39995</v>
          </cell>
          <cell r="E447">
            <v>1296</v>
          </cell>
          <cell r="F447" t="str">
            <v>Ný verð skv. 20090701Einingarverð spilliefna  - skjal frá MK 20.7.09</v>
          </cell>
          <cell r="AA447" t="str">
            <v>2033 9</v>
          </cell>
          <cell r="AB447">
            <v>263</v>
          </cell>
        </row>
        <row r="448">
          <cell r="A448" t="str">
            <v>ISOSYA FO</v>
          </cell>
          <cell r="B448">
            <v>126</v>
          </cell>
          <cell r="C448" t="str">
            <v>2009 7</v>
          </cell>
          <cell r="D448">
            <v>39995</v>
          </cell>
          <cell r="E448">
            <v>1295</v>
          </cell>
          <cell r="F448" t="str">
            <v>Ný verð skv. 20090701Einingarverð spilliefna  - skjal frá MK 20.7.09</v>
          </cell>
          <cell r="AA448" t="str">
            <v>2033 10</v>
          </cell>
          <cell r="AB448">
            <v>264</v>
          </cell>
        </row>
        <row r="449">
          <cell r="A449" t="str">
            <v>FRMEFN FO</v>
          </cell>
          <cell r="B449">
            <v>95</v>
          </cell>
          <cell r="C449" t="str">
            <v>2009 7</v>
          </cell>
          <cell r="D449">
            <v>39995</v>
          </cell>
          <cell r="E449">
            <v>1294</v>
          </cell>
          <cell r="F449" t="str">
            <v>Ný verð skv. 20090701Einingarverð spilliefna  - skjal frá MK 20.7.09</v>
          </cell>
          <cell r="AA449" t="str">
            <v>2033 11</v>
          </cell>
          <cell r="AB449">
            <v>265</v>
          </cell>
        </row>
        <row r="450">
          <cell r="A450" t="str">
            <v>PAPSLE EV</v>
          </cell>
          <cell r="B450">
            <v>33</v>
          </cell>
          <cell r="C450" t="str">
            <v>2009 7</v>
          </cell>
          <cell r="D450">
            <v>39995</v>
          </cell>
          <cell r="E450">
            <v>1293</v>
          </cell>
          <cell r="F450" t="str">
            <v>Lækkun um 2 kr/kg</v>
          </cell>
          <cell r="AA450" t="str">
            <v>2033 12</v>
          </cell>
          <cell r="AB450">
            <v>266</v>
          </cell>
        </row>
        <row r="451">
          <cell r="A451" t="str">
            <v>PAPBYL EV</v>
          </cell>
          <cell r="B451">
            <v>17</v>
          </cell>
          <cell r="C451" t="str">
            <v>2009 7</v>
          </cell>
          <cell r="D451">
            <v>39995</v>
          </cell>
          <cell r="E451">
            <v>1292</v>
          </cell>
          <cell r="F451" t="str">
            <v>Lækkun um 2 kr/kg</v>
          </cell>
          <cell r="AA451" t="str">
            <v>2034 1</v>
          </cell>
          <cell r="AB451">
            <v>267</v>
          </cell>
        </row>
        <row r="452">
          <cell r="A452" t="str">
            <v>PAPSLE EV</v>
          </cell>
          <cell r="B452">
            <v>35</v>
          </cell>
          <cell r="C452" t="str">
            <v>2009 5</v>
          </cell>
          <cell r="D452">
            <v>39948</v>
          </cell>
          <cell r="E452">
            <v>1291</v>
          </cell>
          <cell r="F452" t="str">
            <v>Lækkun um 3 kr/kg</v>
          </cell>
          <cell r="AA452" t="str">
            <v>2034 2</v>
          </cell>
          <cell r="AB452">
            <v>268</v>
          </cell>
        </row>
        <row r="453">
          <cell r="A453" t="str">
            <v>PAPBYL EV</v>
          </cell>
          <cell r="B453">
            <v>19</v>
          </cell>
          <cell r="C453" t="str">
            <v>2009 5</v>
          </cell>
          <cell r="D453">
            <v>39948</v>
          </cell>
          <cell r="E453">
            <v>1290</v>
          </cell>
          <cell r="F453" t="str">
            <v>Lækkun um 3 kr/kg</v>
          </cell>
          <cell r="AA453" t="str">
            <v>2034 3</v>
          </cell>
          <cell r="AB453">
            <v>269</v>
          </cell>
        </row>
        <row r="454">
          <cell r="A454" t="str">
            <v>HJOLBA AN</v>
          </cell>
          <cell r="B454">
            <v>42</v>
          </cell>
          <cell r="C454" t="str">
            <v>2009 5</v>
          </cell>
          <cell r="D454">
            <v>39948</v>
          </cell>
          <cell r="E454">
            <v>1289</v>
          </cell>
          <cell r="F454" t="str">
            <v>Sólning fellur undir Annað</v>
          </cell>
          <cell r="AA454" t="str">
            <v>2034 4</v>
          </cell>
          <cell r="AB454">
            <v>270</v>
          </cell>
        </row>
        <row r="455">
          <cell r="A455" t="str">
            <v>HJOLBA EV</v>
          </cell>
          <cell r="B455">
            <v>38</v>
          </cell>
          <cell r="C455" t="str">
            <v>2009 5</v>
          </cell>
          <cell r="D455">
            <v>39948</v>
          </cell>
          <cell r="E455">
            <v>1288</v>
          </cell>
          <cell r="F455" t="str">
            <v>Lækkar til samræmis við UE</v>
          </cell>
          <cell r="AA455" t="str">
            <v>2034 5</v>
          </cell>
          <cell r="AB455">
            <v>271</v>
          </cell>
        </row>
        <row r="456">
          <cell r="A456" t="str">
            <v>HJOLBA UE</v>
          </cell>
          <cell r="B456">
            <v>38</v>
          </cell>
          <cell r="C456" t="str">
            <v>2009 2</v>
          </cell>
          <cell r="D456">
            <v>39869</v>
          </cell>
          <cell r="E456">
            <v>1287</v>
          </cell>
          <cell r="F456" t="str">
            <v>Hækkuð endurnýting á urðunarstað vegna mikil kostnaðar við útflutning. Sorpa hyggst breyta urðunarstaðnum þ.a. Hjólbarðakurl nýtist sem botn og drenlag.</v>
          </cell>
          <cell r="AA456" t="str">
            <v>2034 6</v>
          </cell>
          <cell r="AB456">
            <v>272</v>
          </cell>
        </row>
        <row r="457">
          <cell r="A457" t="str">
            <v>FRMEFN FO</v>
          </cell>
          <cell r="B457">
            <v>78</v>
          </cell>
          <cell r="C457" t="str">
            <v>2009 1</v>
          </cell>
          <cell r="D457">
            <v>39814</v>
          </cell>
          <cell r="E457">
            <v>1286</v>
          </cell>
          <cell r="AA457" t="str">
            <v>2034 7</v>
          </cell>
          <cell r="AB457">
            <v>273</v>
          </cell>
        </row>
        <row r="458">
          <cell r="A458" t="str">
            <v>LEYTER UM</v>
          </cell>
          <cell r="B458">
            <v>112</v>
          </cell>
          <cell r="C458" t="str">
            <v>2010 7</v>
          </cell>
          <cell r="D458">
            <v>40360</v>
          </cell>
          <cell r="E458">
            <v>1285</v>
          </cell>
          <cell r="F458" t="str">
            <v>jan 2011  Ákveðið að bæta aftur inn sér númeri fyrir allar ráðstöfunarleiðir þótt verðið sé það sama. Auðveldara að lesa saman bókhald og gagnagrunn</v>
          </cell>
          <cell r="AA458" t="str">
            <v>2034 8</v>
          </cell>
          <cell r="AB458">
            <v>274</v>
          </cell>
        </row>
        <row r="459">
          <cell r="A459" t="str">
            <v>HALEFN FO</v>
          </cell>
          <cell r="B459">
            <v>346</v>
          </cell>
          <cell r="C459" t="str">
            <v>2009 1</v>
          </cell>
          <cell r="D459">
            <v>39814</v>
          </cell>
          <cell r="E459">
            <v>1284</v>
          </cell>
          <cell r="AA459" t="str">
            <v>2034 9</v>
          </cell>
          <cell r="AB459">
            <v>275</v>
          </cell>
        </row>
        <row r="460">
          <cell r="A460" t="str">
            <v>HALEIM UR</v>
          </cell>
          <cell r="B460">
            <v>60</v>
          </cell>
          <cell r="C460" t="str">
            <v>2009 1</v>
          </cell>
          <cell r="D460">
            <v>39814</v>
          </cell>
          <cell r="E460">
            <v>1283</v>
          </cell>
          <cell r="AA460" t="str">
            <v>2034 10</v>
          </cell>
          <cell r="AB460">
            <v>276</v>
          </cell>
        </row>
        <row r="461">
          <cell r="A461" t="str">
            <v>HJOLBA EV</v>
          </cell>
          <cell r="B461">
            <v>42</v>
          </cell>
          <cell r="C461" t="str">
            <v>2009 1</v>
          </cell>
          <cell r="D461">
            <v>39814</v>
          </cell>
          <cell r="E461">
            <v>1282</v>
          </cell>
          <cell r="AA461" t="str">
            <v>2034 11</v>
          </cell>
          <cell r="AB461">
            <v>277</v>
          </cell>
        </row>
        <row r="462">
          <cell r="A462" t="str">
            <v>HJOLBA OV</v>
          </cell>
          <cell r="B462">
            <v>0</v>
          </cell>
          <cell r="C462" t="str">
            <v>2009 1</v>
          </cell>
          <cell r="D462">
            <v>39814</v>
          </cell>
          <cell r="E462">
            <v>1281</v>
          </cell>
          <cell r="F462" t="str">
            <v>19. jan. 2011  Brennsla hjólbarða telst förgun en ekki orkunýting HJOLBA OV ekki til lengur, var 42 kr/kg</v>
          </cell>
          <cell r="AA462" t="str">
            <v>2034 12</v>
          </cell>
          <cell r="AB462">
            <v>278</v>
          </cell>
        </row>
        <row r="463">
          <cell r="A463" t="str">
            <v>HJOLBA UE</v>
          </cell>
          <cell r="B463">
            <v>28</v>
          </cell>
          <cell r="C463" t="str">
            <v>2009 1</v>
          </cell>
          <cell r="D463">
            <v>39814</v>
          </cell>
          <cell r="E463">
            <v>1280</v>
          </cell>
          <cell r="AA463" t="str">
            <v>2035 1</v>
          </cell>
          <cell r="AB463">
            <v>279</v>
          </cell>
        </row>
        <row r="464">
          <cell r="A464" t="str">
            <v>HJOLBA UU</v>
          </cell>
          <cell r="B464">
            <v>26</v>
          </cell>
          <cell r="C464" t="str">
            <v>2009 1</v>
          </cell>
          <cell r="D464">
            <v>39814</v>
          </cell>
          <cell r="E464">
            <v>1279</v>
          </cell>
          <cell r="AA464" t="str">
            <v>2035 2</v>
          </cell>
          <cell r="AB464">
            <v>280</v>
          </cell>
        </row>
        <row r="465">
          <cell r="A465" t="str">
            <v>ISOSYA FO</v>
          </cell>
          <cell r="B465">
            <v>212</v>
          </cell>
          <cell r="C465" t="str">
            <v>2009 1</v>
          </cell>
          <cell r="D465">
            <v>39814</v>
          </cell>
          <cell r="E465">
            <v>1278</v>
          </cell>
          <cell r="AA465" t="str">
            <v>2035 3</v>
          </cell>
          <cell r="AB465">
            <v>281</v>
          </cell>
        </row>
        <row r="466">
          <cell r="A466" t="str">
            <v>KALMID EV</v>
          </cell>
          <cell r="B466">
            <v>216</v>
          </cell>
          <cell r="C466" t="str">
            <v>2009 1</v>
          </cell>
          <cell r="D466">
            <v>39814</v>
          </cell>
          <cell r="E466">
            <v>1277</v>
          </cell>
          <cell r="AA466" t="str">
            <v>2035 4</v>
          </cell>
          <cell r="AB466">
            <v>282</v>
          </cell>
        </row>
        <row r="467">
          <cell r="A467" t="str">
            <v>KALMID FO</v>
          </cell>
          <cell r="B467">
            <v>560</v>
          </cell>
          <cell r="C467" t="str">
            <v>2009 1</v>
          </cell>
          <cell r="D467">
            <v>39814</v>
          </cell>
          <cell r="E467">
            <v>1276</v>
          </cell>
          <cell r="AA467" t="str">
            <v>2035 5</v>
          </cell>
          <cell r="AB467">
            <v>283</v>
          </cell>
        </row>
        <row r="468">
          <cell r="A468" t="str">
            <v>KVIAMG FO</v>
          </cell>
          <cell r="B468">
            <v>261</v>
          </cell>
          <cell r="C468" t="str">
            <v>2009 1</v>
          </cell>
          <cell r="D468">
            <v>39814</v>
          </cell>
          <cell r="E468">
            <v>1275</v>
          </cell>
          <cell r="AA468" t="str">
            <v>2035 6</v>
          </cell>
          <cell r="AB468">
            <v>284</v>
          </cell>
        </row>
        <row r="469">
          <cell r="A469" t="str">
            <v>KVIAMS FO</v>
          </cell>
          <cell r="B469">
            <v>727</v>
          </cell>
          <cell r="C469" t="str">
            <v>2009 1</v>
          </cell>
          <cell r="D469">
            <v>39814</v>
          </cell>
          <cell r="E469">
            <v>1274</v>
          </cell>
          <cell r="AA469" t="str">
            <v>2035 7</v>
          </cell>
          <cell r="AB469">
            <v>285</v>
          </cell>
        </row>
        <row r="470">
          <cell r="A470" t="str">
            <v>LEYFOR FO</v>
          </cell>
          <cell r="B470">
            <v>119</v>
          </cell>
          <cell r="C470" t="str">
            <v>2009 1</v>
          </cell>
          <cell r="D470">
            <v>39814</v>
          </cell>
          <cell r="E470">
            <v>1273</v>
          </cell>
          <cell r="AA470" t="str">
            <v>2035 8</v>
          </cell>
          <cell r="AB470">
            <v>286</v>
          </cell>
        </row>
        <row r="471">
          <cell r="A471" t="str">
            <v>LEYTER AN</v>
          </cell>
          <cell r="B471">
            <v>112</v>
          </cell>
          <cell r="C471" t="str">
            <v>2010 7</v>
          </cell>
          <cell r="D471">
            <v>40360</v>
          </cell>
          <cell r="E471">
            <v>1272</v>
          </cell>
          <cell r="F471" t="str">
            <v>jan 2011  Ákveðið að bæta aftur inn sér númeri fyrir allar ráðstöfunarleiðir þótt verðið sé það sama. Auðveldara að lesa saman bókhald og gagnagrunn</v>
          </cell>
          <cell r="AA471" t="str">
            <v>2035 9</v>
          </cell>
          <cell r="AB471">
            <v>287</v>
          </cell>
        </row>
        <row r="472">
          <cell r="A472" t="str">
            <v>LEYTER OV</v>
          </cell>
          <cell r="B472">
            <v>90</v>
          </cell>
          <cell r="C472" t="str">
            <v>2009 1</v>
          </cell>
          <cell r="D472">
            <v>39814</v>
          </cell>
          <cell r="E472">
            <v>1271</v>
          </cell>
          <cell r="AA472" t="str">
            <v>2035 10</v>
          </cell>
          <cell r="AB472">
            <v>288</v>
          </cell>
        </row>
        <row r="473">
          <cell r="A473" t="str">
            <v>MALING UM</v>
          </cell>
          <cell r="B473">
            <v>137</v>
          </cell>
          <cell r="C473" t="str">
            <v>2010 7</v>
          </cell>
          <cell r="D473">
            <v>40360</v>
          </cell>
          <cell r="E473">
            <v>1270</v>
          </cell>
          <cell r="F473" t="str">
            <v>jan 2011  Ákveðið að bæta aftur inn sér númeri fyrir allar ráðstöfunarleiðir þótt verðið sé það sama. Auðveldara að lesa saman bókhald og gagnagrunn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90</v>
          </cell>
          <cell r="C474" t="str">
            <v>2009 1</v>
          </cell>
          <cell r="D474">
            <v>39814</v>
          </cell>
          <cell r="E474">
            <v>1269</v>
          </cell>
          <cell r="AA474" t="str">
            <v>2035 12</v>
          </cell>
          <cell r="AB474">
            <v>290</v>
          </cell>
        </row>
        <row r="475">
          <cell r="A475" t="str">
            <v>MALING OV</v>
          </cell>
          <cell r="B475">
            <v>134</v>
          </cell>
          <cell r="C475" t="str">
            <v>2009 1</v>
          </cell>
          <cell r="D475">
            <v>39814</v>
          </cell>
          <cell r="E475">
            <v>1268</v>
          </cell>
          <cell r="AA475" t="str">
            <v>2036 1</v>
          </cell>
          <cell r="AB475">
            <v>291</v>
          </cell>
        </row>
        <row r="476">
          <cell r="A476" t="str">
            <v>MALKIT UM</v>
          </cell>
          <cell r="B476">
            <v>152</v>
          </cell>
          <cell r="C476" t="str">
            <v>2010 7</v>
          </cell>
          <cell r="D476">
            <v>40360</v>
          </cell>
          <cell r="E476">
            <v>1267</v>
          </cell>
          <cell r="F476" t="str">
            <v>jan 2011  Ákveðið að bæta aftur inn sér númeri fyrir allar ráðstöfunarleiðir þótt verðið sé það sama. Auðveldara að lesa saman bókhald og gagnagrunn</v>
          </cell>
          <cell r="AA476" t="str">
            <v>2036 2</v>
          </cell>
          <cell r="AB476">
            <v>292</v>
          </cell>
        </row>
        <row r="477">
          <cell r="A477" t="str">
            <v>MALKIT OV</v>
          </cell>
          <cell r="B477">
            <v>188</v>
          </cell>
          <cell r="C477" t="str">
            <v>2009 1</v>
          </cell>
          <cell r="D477">
            <v>39814</v>
          </cell>
          <cell r="E477">
            <v>1266</v>
          </cell>
          <cell r="AA477" t="str">
            <v>2036 3</v>
          </cell>
          <cell r="AB477">
            <v>293</v>
          </cell>
        </row>
        <row r="478">
          <cell r="A478" t="str">
            <v>OLIRYD OV</v>
          </cell>
          <cell r="B478">
            <v>60</v>
          </cell>
          <cell r="C478" t="str">
            <v>2009 1</v>
          </cell>
          <cell r="D478">
            <v>39814</v>
          </cell>
          <cell r="E478">
            <v>1265</v>
          </cell>
        </row>
        <row r="479">
          <cell r="A479" t="str">
            <v>OLISMU EV</v>
          </cell>
          <cell r="B479">
            <v>48</v>
          </cell>
          <cell r="C479" t="str">
            <v>2009 1</v>
          </cell>
          <cell r="D479">
            <v>39814</v>
          </cell>
          <cell r="E479">
            <v>1264</v>
          </cell>
        </row>
        <row r="480">
          <cell r="A480" t="str">
            <v>OLISMU UM</v>
          </cell>
          <cell r="B480">
            <v>48</v>
          </cell>
          <cell r="C480" t="str">
            <v>2009 1</v>
          </cell>
          <cell r="D480">
            <v>39814</v>
          </cell>
          <cell r="E480">
            <v>1263</v>
          </cell>
          <cell r="F480" t="str">
            <v>1262 fellur út - mars 2009 til að einfalda umsýsluna. Ákvörðun MK, ÓK og ÍG</v>
          </cell>
        </row>
        <row r="481">
          <cell r="A481" t="str">
            <v>OLISMU OV</v>
          </cell>
          <cell r="B481">
            <v>92</v>
          </cell>
          <cell r="C481" t="str">
            <v>2010 7</v>
          </cell>
          <cell r="D481">
            <v>40360</v>
          </cell>
          <cell r="E481">
            <v>1262</v>
          </cell>
          <cell r="F481" t="str">
            <v>jan 2011  Ákveðið að bæta aftur inn sér númeri fyrir allar ráðstöfunarleiðir þótt verðið sé það sama. Auðveldara að lesa saman bókhald og gagnagrunn</v>
          </cell>
        </row>
        <row r="482">
          <cell r="A482" t="str">
            <v>PAPBYL EV</v>
          </cell>
          <cell r="B482">
            <v>22</v>
          </cell>
          <cell r="C482" t="str">
            <v>2009 1</v>
          </cell>
          <cell r="D482">
            <v>39814</v>
          </cell>
          <cell r="E482">
            <v>1261</v>
          </cell>
        </row>
        <row r="483">
          <cell r="A483" t="str">
            <v>PAPBYL OV</v>
          </cell>
          <cell r="B483">
            <v>12</v>
          </cell>
          <cell r="C483" t="str">
            <v>2009 1</v>
          </cell>
          <cell r="D483">
            <v>39814</v>
          </cell>
          <cell r="E483">
            <v>1260</v>
          </cell>
        </row>
        <row r="484">
          <cell r="A484" t="str">
            <v>PAPBYL MO</v>
          </cell>
          <cell r="B484">
            <v>12</v>
          </cell>
          <cell r="C484" t="str">
            <v>2009 1</v>
          </cell>
          <cell r="D484">
            <v>39814</v>
          </cell>
          <cell r="E484">
            <v>1259</v>
          </cell>
        </row>
        <row r="485">
          <cell r="A485" t="str">
            <v>PAPOFL OV</v>
          </cell>
          <cell r="B485">
            <v>3.5</v>
          </cell>
          <cell r="C485" t="str">
            <v>2009 1</v>
          </cell>
          <cell r="D485">
            <v>39814</v>
          </cell>
          <cell r="E485">
            <v>1258</v>
          </cell>
        </row>
        <row r="486">
          <cell r="A486" t="str">
            <v>PAPSLE EV</v>
          </cell>
          <cell r="B486">
            <v>38</v>
          </cell>
          <cell r="C486" t="str">
            <v>2009 1</v>
          </cell>
          <cell r="D486">
            <v>39814</v>
          </cell>
          <cell r="E486">
            <v>1257</v>
          </cell>
        </row>
        <row r="487">
          <cell r="A487" t="str">
            <v>PAPSLE OV</v>
          </cell>
          <cell r="B487">
            <v>28</v>
          </cell>
          <cell r="C487" t="str">
            <v>2009 1</v>
          </cell>
          <cell r="D487">
            <v>39814</v>
          </cell>
          <cell r="E487">
            <v>1256</v>
          </cell>
        </row>
        <row r="488">
          <cell r="A488" t="str">
            <v>PAPSLE MO</v>
          </cell>
          <cell r="B488">
            <v>28</v>
          </cell>
          <cell r="C488" t="str">
            <v>2009 1</v>
          </cell>
          <cell r="D488">
            <v>39814</v>
          </cell>
          <cell r="E488">
            <v>1255</v>
          </cell>
        </row>
        <row r="489">
          <cell r="A489" t="str">
            <v>PLAANN EV</v>
          </cell>
          <cell r="B489">
            <v>20</v>
          </cell>
          <cell r="C489" t="str">
            <v>2009 1</v>
          </cell>
          <cell r="D489">
            <v>39814</v>
          </cell>
          <cell r="E489">
            <v>1254</v>
          </cell>
        </row>
        <row r="490">
          <cell r="A490" t="str">
            <v>PLAANN OV</v>
          </cell>
          <cell r="B490">
            <v>20</v>
          </cell>
          <cell r="C490" t="str">
            <v>2009 1</v>
          </cell>
          <cell r="D490">
            <v>39814</v>
          </cell>
          <cell r="E490">
            <v>1253</v>
          </cell>
        </row>
        <row r="491">
          <cell r="A491" t="str">
            <v>PLAFIL EV</v>
          </cell>
          <cell r="B491">
            <v>20</v>
          </cell>
          <cell r="C491" t="str">
            <v>2009 1</v>
          </cell>
          <cell r="D491">
            <v>39814</v>
          </cell>
          <cell r="E491">
            <v>1252</v>
          </cell>
        </row>
        <row r="492">
          <cell r="A492" t="str">
            <v>PLAFIL OV</v>
          </cell>
          <cell r="B492">
            <v>20</v>
          </cell>
          <cell r="C492" t="str">
            <v>2009 1</v>
          </cell>
          <cell r="D492">
            <v>39814</v>
          </cell>
          <cell r="E492">
            <v>1251</v>
          </cell>
        </row>
        <row r="493">
          <cell r="A493" t="str">
            <v>PLAFRA EV</v>
          </cell>
          <cell r="B493">
            <v>35</v>
          </cell>
          <cell r="C493" t="str">
            <v>2009 1</v>
          </cell>
          <cell r="D493">
            <v>39814</v>
          </cell>
          <cell r="E493">
            <v>1250</v>
          </cell>
        </row>
        <row r="494">
          <cell r="A494" t="str">
            <v>PLAFRA OV</v>
          </cell>
          <cell r="B494">
            <v>35</v>
          </cell>
          <cell r="C494" t="str">
            <v>2009 1</v>
          </cell>
          <cell r="D494">
            <v>39814</v>
          </cell>
          <cell r="E494">
            <v>1249</v>
          </cell>
        </row>
        <row r="495">
          <cell r="A495" t="str">
            <v>PLAHEY EV</v>
          </cell>
          <cell r="B495">
            <v>40</v>
          </cell>
          <cell r="C495" t="str">
            <v>2009 1</v>
          </cell>
          <cell r="D495">
            <v>39814</v>
          </cell>
          <cell r="E495">
            <v>1248</v>
          </cell>
        </row>
        <row r="496">
          <cell r="A496" t="str">
            <v>PLAHEY OV</v>
          </cell>
          <cell r="B496">
            <v>35</v>
          </cell>
          <cell r="C496" t="str">
            <v>2009 1</v>
          </cell>
          <cell r="D496">
            <v>39814</v>
          </cell>
          <cell r="E496">
            <v>1247</v>
          </cell>
        </row>
        <row r="497">
          <cell r="A497" t="str">
            <v>PLAHEY UR</v>
          </cell>
          <cell r="B497">
            <v>8</v>
          </cell>
          <cell r="C497" t="str">
            <v>2009 1</v>
          </cell>
          <cell r="D497">
            <v>39814</v>
          </cell>
          <cell r="E497">
            <v>1246</v>
          </cell>
        </row>
        <row r="498">
          <cell r="A498" t="str">
            <v>PLAOFL OV</v>
          </cell>
          <cell r="B498">
            <v>3.5</v>
          </cell>
          <cell r="C498" t="str">
            <v>2009 1</v>
          </cell>
          <cell r="D498">
            <v>39814</v>
          </cell>
          <cell r="E498">
            <v>1245</v>
          </cell>
        </row>
        <row r="499">
          <cell r="A499" t="str">
            <v>PLASTI EV</v>
          </cell>
          <cell r="B499">
            <v>20</v>
          </cell>
          <cell r="C499" t="str">
            <v>2009 1</v>
          </cell>
          <cell r="D499">
            <v>39814</v>
          </cell>
          <cell r="E499">
            <v>1244</v>
          </cell>
        </row>
        <row r="500">
          <cell r="A500" t="str">
            <v>PLASTI OV</v>
          </cell>
          <cell r="B500">
            <v>20</v>
          </cell>
          <cell r="C500" t="str">
            <v>2009 1</v>
          </cell>
          <cell r="D500">
            <v>39814</v>
          </cell>
          <cell r="E500">
            <v>1243</v>
          </cell>
        </row>
        <row r="501">
          <cell r="A501" t="str">
            <v>PREHRE OV</v>
          </cell>
          <cell r="B501">
            <v>66</v>
          </cell>
          <cell r="C501" t="str">
            <v>2009 1</v>
          </cell>
          <cell r="D501">
            <v>39814</v>
          </cell>
          <cell r="E501">
            <v>1242</v>
          </cell>
        </row>
        <row r="502">
          <cell r="A502" t="str">
            <v>PRELIT OV</v>
          </cell>
          <cell r="B502">
            <v>134</v>
          </cell>
          <cell r="C502" t="str">
            <v>2009 1</v>
          </cell>
          <cell r="D502">
            <v>39814</v>
          </cell>
          <cell r="E502">
            <v>1241</v>
          </cell>
        </row>
        <row r="503">
          <cell r="A503" t="str">
            <v>RAGEYM EV</v>
          </cell>
          <cell r="B503">
            <v>22</v>
          </cell>
          <cell r="C503" t="str">
            <v>2009 1</v>
          </cell>
          <cell r="D503">
            <v>39814</v>
          </cell>
          <cell r="E503">
            <v>1240</v>
          </cell>
        </row>
        <row r="504">
          <cell r="A504" t="str">
            <v>RAHBRU UR</v>
          </cell>
          <cell r="B504">
            <v>156</v>
          </cell>
          <cell r="C504" t="str">
            <v>2009 1</v>
          </cell>
          <cell r="D504">
            <v>39814</v>
          </cell>
          <cell r="E504">
            <v>1239</v>
          </cell>
        </row>
        <row r="505">
          <cell r="A505" t="str">
            <v>RAHKVI FO</v>
          </cell>
          <cell r="B505">
            <v>1033</v>
          </cell>
          <cell r="C505" t="str">
            <v>2009 1</v>
          </cell>
          <cell r="D505">
            <v>39814</v>
          </cell>
          <cell r="E505">
            <v>1238</v>
          </cell>
        </row>
        <row r="506">
          <cell r="A506" t="str">
            <v>RAHLIT FO</v>
          </cell>
          <cell r="B506">
            <v>256</v>
          </cell>
          <cell r="C506" t="str">
            <v>2009 1</v>
          </cell>
          <cell r="D506">
            <v>39814</v>
          </cell>
          <cell r="E506">
            <v>1237</v>
          </cell>
        </row>
        <row r="507">
          <cell r="A507" t="str">
            <v>RAHNIK FO</v>
          </cell>
          <cell r="B507">
            <v>377</v>
          </cell>
          <cell r="C507" t="str">
            <v>2009 1</v>
          </cell>
          <cell r="D507">
            <v>39814</v>
          </cell>
          <cell r="E507">
            <v>1236</v>
          </cell>
        </row>
        <row r="508">
          <cell r="A508" t="str">
            <v>VARFUA OV</v>
          </cell>
          <cell r="B508">
            <v>185</v>
          </cell>
          <cell r="C508" t="str">
            <v>2009 1</v>
          </cell>
          <cell r="D508">
            <v>39814</v>
          </cell>
          <cell r="E508">
            <v>1235</v>
          </cell>
        </row>
        <row r="509">
          <cell r="A509" t="str">
            <v>VARUTR FO</v>
          </cell>
          <cell r="B509">
            <v>311</v>
          </cell>
          <cell r="C509" t="str">
            <v>2009 1</v>
          </cell>
          <cell r="D509">
            <v>39814</v>
          </cell>
          <cell r="E509">
            <v>1234</v>
          </cell>
        </row>
        <row r="510">
          <cell r="A510" t="str">
            <v>PREHRE AN</v>
          </cell>
          <cell r="B510">
            <v>66</v>
          </cell>
          <cell r="C510" t="str">
            <v>2009 5</v>
          </cell>
          <cell r="D510">
            <v>39948</v>
          </cell>
          <cell r="E510">
            <v>1233</v>
          </cell>
          <cell r="F510" t="str">
            <v xml:space="preserve">Bætt inn AN </v>
          </cell>
        </row>
        <row r="511">
          <cell r="A511" t="str">
            <v>OLISMU OV</v>
          </cell>
          <cell r="B511">
            <v>48</v>
          </cell>
          <cell r="C511" t="str">
            <v>2009 1</v>
          </cell>
          <cell r="D511">
            <v>39814</v>
          </cell>
          <cell r="E511">
            <v>1232</v>
          </cell>
        </row>
        <row r="512">
          <cell r="A512" t="str">
            <v>MALING UM</v>
          </cell>
          <cell r="B512">
            <v>134</v>
          </cell>
          <cell r="C512" t="str">
            <v>2009 1</v>
          </cell>
          <cell r="D512">
            <v>39814</v>
          </cell>
          <cell r="E512">
            <v>1231</v>
          </cell>
          <cell r="F512" t="str">
            <v>1267 fellur út - mars 2009 til að einfalda umsýsluna. Ákvörðun MK, ÓK og ÍG</v>
          </cell>
        </row>
        <row r="513">
          <cell r="A513" t="str">
            <v>LEYTER UM</v>
          </cell>
          <cell r="B513">
            <v>90</v>
          </cell>
          <cell r="C513" t="str">
            <v>2009 1</v>
          </cell>
          <cell r="D513">
            <v>39814</v>
          </cell>
          <cell r="E513">
            <v>1230</v>
          </cell>
          <cell r="F513" t="str">
            <v>1270 fellur út - mars 2009 til að einfalda umsýsluna. Ákvörðun MK, ÓK og ÍG</v>
          </cell>
        </row>
        <row r="514">
          <cell r="A514" t="str">
            <v>LEYFOR UM</v>
          </cell>
          <cell r="B514">
            <v>119</v>
          </cell>
          <cell r="C514" t="str">
            <v>2009 1</v>
          </cell>
          <cell r="D514">
            <v>39814</v>
          </cell>
          <cell r="E514">
            <v>1229</v>
          </cell>
          <cell r="F514" t="str">
            <v>1272 fellur út - mars 2009 til að einfalda umsýsluna. Ákvörðun MK, ÓK og ÍG</v>
          </cell>
        </row>
        <row r="515">
          <cell r="A515" t="str">
            <v>FRMEFN UM</v>
          </cell>
          <cell r="B515">
            <v>78</v>
          </cell>
          <cell r="C515" t="str">
            <v>2009 1</v>
          </cell>
          <cell r="D515">
            <v>39814</v>
          </cell>
          <cell r="E515">
            <v>1228</v>
          </cell>
          <cell r="F515" t="str">
            <v>1285 fellur út</v>
          </cell>
        </row>
        <row r="516">
          <cell r="A516" t="str">
            <v>FRMEFN UM</v>
          </cell>
          <cell r="B516">
            <v>95</v>
          </cell>
          <cell r="C516" t="str">
            <v>2009 7</v>
          </cell>
          <cell r="D516">
            <v>39995</v>
          </cell>
          <cell r="E516">
            <v>1227</v>
          </cell>
          <cell r="F516" t="str">
            <v>Ný verð skv. 20090701Einingarverð spilliefna  - skjal frá MK 20.7.09</v>
          </cell>
        </row>
        <row r="517">
          <cell r="A517" t="str">
            <v>LEYFOR UM</v>
          </cell>
          <cell r="B517">
            <v>102</v>
          </cell>
          <cell r="C517" t="str">
            <v>2009 7</v>
          </cell>
          <cell r="D517">
            <v>39995</v>
          </cell>
          <cell r="E517">
            <v>1226</v>
          </cell>
          <cell r="F517" t="str">
            <v>Ný verð skv. 20090701Einingarverð spilliefna  - skjal frá MK 20.7.09</v>
          </cell>
        </row>
        <row r="518">
          <cell r="A518" t="str">
            <v>LEYTER UM</v>
          </cell>
          <cell r="B518">
            <v>104</v>
          </cell>
          <cell r="C518" t="str">
            <v>2009 7</v>
          </cell>
          <cell r="D518">
            <v>39995</v>
          </cell>
          <cell r="E518">
            <v>1225</v>
          </cell>
          <cell r="F518" t="str">
            <v>Ný verð skv. 20090701Einingarverð spilliefna  - skjal frá MK 20.7.09</v>
          </cell>
        </row>
        <row r="519">
          <cell r="A519" t="str">
            <v>LEYTER OV</v>
          </cell>
          <cell r="B519">
            <v>104</v>
          </cell>
          <cell r="C519" t="str">
            <v>2009 7</v>
          </cell>
          <cell r="D519">
            <v>39995</v>
          </cell>
          <cell r="E519">
            <v>1224</v>
          </cell>
          <cell r="F519" t="str">
            <v>Ný verð skv. 20090701Einingarverð spilliefna  - skjal frá MK 20.7.09</v>
          </cell>
        </row>
        <row r="520">
          <cell r="A520" t="str">
            <v>LEYTER EV</v>
          </cell>
          <cell r="B520">
            <v>104</v>
          </cell>
          <cell r="C520" t="str">
            <v>2009 7</v>
          </cell>
          <cell r="D520">
            <v>39995</v>
          </cell>
          <cell r="E520">
            <v>1223</v>
          </cell>
          <cell r="F520" t="str">
            <v>Ný verð skv. 20090701Einingarverð spilliefna  - skjal frá MK 20.7.09</v>
          </cell>
        </row>
        <row r="521">
          <cell r="A521" t="str">
            <v>MALING UM</v>
          </cell>
          <cell r="B521">
            <v>137</v>
          </cell>
          <cell r="C521" t="str">
            <v>2009 7</v>
          </cell>
          <cell r="D521">
            <v>39995</v>
          </cell>
          <cell r="E521">
            <v>1222</v>
          </cell>
          <cell r="F521" t="str">
            <v>Ný verð skv. 20090701Einingarverð spilliefna  - skjal frá MK 20.7.09</v>
          </cell>
        </row>
        <row r="522">
          <cell r="A522" t="str">
            <v>OLISMU UM</v>
          </cell>
          <cell r="B522">
            <v>86</v>
          </cell>
          <cell r="C522" t="str">
            <v>2009 7</v>
          </cell>
          <cell r="D522">
            <v>39995</v>
          </cell>
          <cell r="E522">
            <v>1221</v>
          </cell>
          <cell r="F522" t="str">
            <v>Ný verð skv. 20090701Einingarverð spilliefna  - skjal frá MK 20.7.09</v>
          </cell>
        </row>
        <row r="523">
          <cell r="A523" t="str">
            <v>OLISMU OV</v>
          </cell>
          <cell r="B523">
            <v>86</v>
          </cell>
          <cell r="C523" t="str">
            <v>2009 7</v>
          </cell>
          <cell r="D523">
            <v>39995</v>
          </cell>
          <cell r="E523">
            <v>1220</v>
          </cell>
          <cell r="F523" t="str">
            <v>Ný verð skv. 20090701Einingarverð spilliefna  - skjal frá MK 20.7.09</v>
          </cell>
        </row>
        <row r="524">
          <cell r="A524" t="str">
            <v>PREHRE OV</v>
          </cell>
          <cell r="B524">
            <v>107</v>
          </cell>
          <cell r="C524" t="str">
            <v>2009 7</v>
          </cell>
          <cell r="D524">
            <v>39995</v>
          </cell>
          <cell r="E524">
            <v>1219</v>
          </cell>
          <cell r="F524" t="str">
            <v>Ný verð skv. 20090701Einingarverð spilliefna  - skjal frá MK 20.7.09</v>
          </cell>
        </row>
        <row r="525">
          <cell r="A525" t="str">
            <v>MALKIT UM</v>
          </cell>
          <cell r="B525">
            <v>141</v>
          </cell>
          <cell r="C525" t="str">
            <v>2009 7</v>
          </cell>
          <cell r="D525">
            <v>39995</v>
          </cell>
          <cell r="E525">
            <v>1218</v>
          </cell>
          <cell r="F525" t="str">
            <v>Ný verð skv. 20090701Einingarverð spilliefna  - skjal frá MK 20.7.09</v>
          </cell>
        </row>
        <row r="526">
          <cell r="A526" t="str">
            <v>PREHRE OV</v>
          </cell>
          <cell r="B526">
            <v>115</v>
          </cell>
          <cell r="C526" t="str">
            <v>2010 7</v>
          </cell>
          <cell r="D526">
            <v>40360</v>
          </cell>
          <cell r="E526">
            <v>1217</v>
          </cell>
          <cell r="F526" t="str">
            <v>des 2010  Hækkað endurgjald vegna spilliefna, allra nema olíumálningar, um 7,5%. Sbr. fundargerð stjórnar, nr. 147, 4. liður.</v>
          </cell>
        </row>
        <row r="527">
          <cell r="A527" t="str">
            <v>OLISMU UM</v>
          </cell>
          <cell r="B527">
            <v>92</v>
          </cell>
          <cell r="C527" t="str">
            <v>2010 7</v>
          </cell>
          <cell r="D527">
            <v>40360</v>
          </cell>
          <cell r="E527">
            <v>1216</v>
          </cell>
          <cell r="F527" t="str">
            <v>des 2010  Hækkað endurgjald vegna spilliefna, allra nema olíumálningar, um 7,5%. Sbr. fundargerð stjórnar, nr. 147, 4. liður.</v>
          </cell>
        </row>
        <row r="528">
          <cell r="A528" t="str">
            <v>OLISMU OV</v>
          </cell>
          <cell r="B528">
            <v>92</v>
          </cell>
          <cell r="C528" t="str">
            <v>2010 7</v>
          </cell>
          <cell r="D528">
            <v>40360</v>
          </cell>
          <cell r="E528">
            <v>1215</v>
          </cell>
          <cell r="F528" t="str">
            <v>des 2010  Hækkað endurgjald vegna spilliefna, allra nema olíumálningar, um 7,5%. Sbr. fundargerð stjórnar, nr. 147, 4. liður.</v>
          </cell>
        </row>
        <row r="529">
          <cell r="A529" t="str">
            <v>MALKIT UM</v>
          </cell>
          <cell r="B529">
            <v>152</v>
          </cell>
          <cell r="C529" t="str">
            <v>2010 7</v>
          </cell>
          <cell r="D529">
            <v>40360</v>
          </cell>
          <cell r="E529">
            <v>1214</v>
          </cell>
          <cell r="F529" t="str">
            <v>des 2010  Hækkað endurgjald vegna spilliefna, allra nema olíumálningar, um 7,5%. Sbr. fundargerð stjórnar, nr. 147, 4. liður.</v>
          </cell>
        </row>
        <row r="530">
          <cell r="A530" t="str">
            <v>LEYTER UM</v>
          </cell>
          <cell r="B530">
            <v>112</v>
          </cell>
          <cell r="C530" t="str">
            <v>2010 7</v>
          </cell>
          <cell r="D530">
            <v>40360</v>
          </cell>
          <cell r="E530">
            <v>1213</v>
          </cell>
          <cell r="F530" t="str">
            <v>des 2010  Hækkað endurgjald vegna spilliefna, allra nema olíumálningar, um 7,5%. Sbr. fundargerð stjórnar, nr. 147, 4. liður.</v>
          </cell>
        </row>
        <row r="531">
          <cell r="A531" t="str">
            <v>LEYTER OV</v>
          </cell>
          <cell r="B531">
            <v>112</v>
          </cell>
          <cell r="C531" t="str">
            <v>2010 7</v>
          </cell>
          <cell r="D531">
            <v>40360</v>
          </cell>
          <cell r="E531">
            <v>1212</v>
          </cell>
          <cell r="F531" t="str">
            <v>des 2010  Hækkað endurgjald vegna spilliefna, allra nema olíumálningar, um 7,5%. Sbr. fundargerð stjórnar, nr. 147, 4. liður.</v>
          </cell>
        </row>
        <row r="532">
          <cell r="A532" t="str">
            <v>LEYTER EV</v>
          </cell>
          <cell r="B532">
            <v>112</v>
          </cell>
          <cell r="C532" t="str">
            <v>2010 7</v>
          </cell>
          <cell r="D532">
            <v>40360</v>
          </cell>
          <cell r="E532">
            <v>1211</v>
          </cell>
          <cell r="F532" t="str">
            <v>des 2010  Hækkað endurgjald vegna spilliefna, allra nema olíumálningar, um 7,5%. Sbr. fundargerð stjórnar, nr. 147, 4. liður.</v>
          </cell>
        </row>
        <row r="533">
          <cell r="A533" t="str">
            <v>LEYFOR UM</v>
          </cell>
          <cell r="B533">
            <v>110</v>
          </cell>
          <cell r="C533" t="str">
            <v>2010 7</v>
          </cell>
          <cell r="D533">
            <v>40360</v>
          </cell>
          <cell r="E533">
            <v>1210</v>
          </cell>
          <cell r="F533" t="str">
            <v>des 2010  Hækkað endurgjald vegna spilliefna, allra nema olíumálningar, um 7,5%. Sbr. fundargerð stjórnar, nr. 147, 4. liður.</v>
          </cell>
        </row>
        <row r="534">
          <cell r="E534">
            <v>1086</v>
          </cell>
        </row>
        <row r="535">
          <cell r="E535">
            <v>1085</v>
          </cell>
        </row>
        <row r="536">
          <cell r="E536">
            <v>1084</v>
          </cell>
        </row>
        <row r="537">
          <cell r="E537">
            <v>1083</v>
          </cell>
        </row>
        <row r="538">
          <cell r="E538">
            <v>1082</v>
          </cell>
        </row>
        <row r="539">
          <cell r="E539">
            <v>1081</v>
          </cell>
        </row>
        <row r="540">
          <cell r="E540">
            <v>1080</v>
          </cell>
        </row>
        <row r="541">
          <cell r="E541">
            <v>1079</v>
          </cell>
        </row>
        <row r="542">
          <cell r="E542">
            <v>1078</v>
          </cell>
        </row>
        <row r="543">
          <cell r="E543">
            <v>1077</v>
          </cell>
        </row>
        <row r="544">
          <cell r="E544">
            <v>1076</v>
          </cell>
        </row>
        <row r="545">
          <cell r="E545">
            <v>1075</v>
          </cell>
        </row>
        <row r="546">
          <cell r="E546">
            <v>1074</v>
          </cell>
        </row>
        <row r="547">
          <cell r="E547">
            <v>1073</v>
          </cell>
        </row>
        <row r="548">
          <cell r="E548">
            <v>1072</v>
          </cell>
        </row>
        <row r="549">
          <cell r="E549">
            <v>1071</v>
          </cell>
        </row>
        <row r="550">
          <cell r="A550" t="str">
            <v>FERDIR</v>
          </cell>
          <cell r="E550">
            <v>1070</v>
          </cell>
          <cell r="F550" t="str">
            <v>Ferð 1070</v>
          </cell>
        </row>
        <row r="551">
          <cell r="A551" t="str">
            <v>FERDIR</v>
          </cell>
          <cell r="E551">
            <v>1069</v>
          </cell>
          <cell r="F551" t="str">
            <v>Ferð 1069</v>
          </cell>
        </row>
        <row r="552">
          <cell r="A552" t="str">
            <v>FERDIR</v>
          </cell>
          <cell r="E552">
            <v>1068</v>
          </cell>
          <cell r="F552" t="str">
            <v>Ferð 1068</v>
          </cell>
        </row>
        <row r="553">
          <cell r="A553" t="str">
            <v>FERDIR</v>
          </cell>
          <cell r="E553">
            <v>1067</v>
          </cell>
          <cell r="F553" t="str">
            <v>Ferð 1067</v>
          </cell>
        </row>
        <row r="554">
          <cell r="A554" t="str">
            <v>FERDIR</v>
          </cell>
          <cell r="E554">
            <v>1066</v>
          </cell>
          <cell r="F554" t="str">
            <v>Ferð 1066</v>
          </cell>
        </row>
        <row r="555">
          <cell r="A555" t="str">
            <v>FERDIR</v>
          </cell>
          <cell r="E555">
            <v>1065</v>
          </cell>
          <cell r="F555" t="str">
            <v>Ferð 1065</v>
          </cell>
        </row>
        <row r="556">
          <cell r="A556" t="str">
            <v>FERDIR</v>
          </cell>
          <cell r="E556">
            <v>1064</v>
          </cell>
          <cell r="F556" t="str">
            <v>Ferð 1064</v>
          </cell>
        </row>
        <row r="557">
          <cell r="A557" t="str">
            <v>FERDIR</v>
          </cell>
          <cell r="E557">
            <v>1063</v>
          </cell>
          <cell r="F557" t="str">
            <v>Ferð 1063</v>
          </cell>
        </row>
        <row r="558">
          <cell r="A558" t="str">
            <v>FERDIR</v>
          </cell>
          <cell r="E558">
            <v>1062</v>
          </cell>
          <cell r="F558" t="str">
            <v>Ferð 1062</v>
          </cell>
        </row>
        <row r="559">
          <cell r="A559" t="str">
            <v>FERDIR</v>
          </cell>
          <cell r="E559">
            <v>1061</v>
          </cell>
          <cell r="F559" t="str">
            <v>Ferð 1061</v>
          </cell>
        </row>
        <row r="560">
          <cell r="A560" t="str">
            <v>FERDIR</v>
          </cell>
          <cell r="E560">
            <v>1060</v>
          </cell>
          <cell r="F560" t="str">
            <v>Ferð 1060</v>
          </cell>
        </row>
        <row r="561">
          <cell r="A561" t="str">
            <v>FERDIR</v>
          </cell>
          <cell r="E561">
            <v>1059</v>
          </cell>
          <cell r="F561" t="str">
            <v>Ferð 1059</v>
          </cell>
        </row>
        <row r="562">
          <cell r="A562" t="str">
            <v>FERDIR</v>
          </cell>
          <cell r="E562">
            <v>1058</v>
          </cell>
          <cell r="F562" t="str">
            <v>Ferð 1058</v>
          </cell>
        </row>
        <row r="563">
          <cell r="A563" t="str">
            <v>FERDIR</v>
          </cell>
          <cell r="E563">
            <v>1057</v>
          </cell>
          <cell r="F563" t="str">
            <v>Ferð 1057</v>
          </cell>
        </row>
        <row r="564">
          <cell r="A564" t="str">
            <v>FERDIR</v>
          </cell>
          <cell r="E564">
            <v>1056</v>
          </cell>
          <cell r="F564" t="str">
            <v>Ferð 1056</v>
          </cell>
        </row>
        <row r="565">
          <cell r="A565" t="str">
            <v>FERDIR</v>
          </cell>
          <cell r="E565">
            <v>1055</v>
          </cell>
          <cell r="F565" t="str">
            <v>Ferð 1055</v>
          </cell>
        </row>
        <row r="566">
          <cell r="A566" t="str">
            <v>FERDIR</v>
          </cell>
          <cell r="E566">
            <v>1054</v>
          </cell>
          <cell r="F566" t="str">
            <v>Ferð 1054</v>
          </cell>
        </row>
        <row r="567">
          <cell r="A567" t="str">
            <v>FERDIR</v>
          </cell>
          <cell r="E567">
            <v>1053</v>
          </cell>
          <cell r="F567" t="str">
            <v>Ferð 1053</v>
          </cell>
        </row>
        <row r="568">
          <cell r="A568" t="str">
            <v>FERDIR</v>
          </cell>
          <cell r="E568">
            <v>1052</v>
          </cell>
          <cell r="F568" t="str">
            <v>Ferð 1052</v>
          </cell>
        </row>
        <row r="569">
          <cell r="A569" t="str">
            <v>FERDIR</v>
          </cell>
          <cell r="E569">
            <v>1051</v>
          </cell>
          <cell r="F569" t="str">
            <v>Ferð 1051</v>
          </cell>
        </row>
        <row r="570">
          <cell r="A570" t="str">
            <v>FERDIR</v>
          </cell>
          <cell r="E570">
            <v>1050</v>
          </cell>
          <cell r="F570" t="str">
            <v>Ferð 1050</v>
          </cell>
        </row>
        <row r="571">
          <cell r="A571" t="str">
            <v>FERDIR</v>
          </cell>
          <cell r="E571">
            <v>1049</v>
          </cell>
          <cell r="F571" t="str">
            <v>Ferð 1049</v>
          </cell>
        </row>
        <row r="572">
          <cell r="A572" t="str">
            <v>FERDIR</v>
          </cell>
          <cell r="E572">
            <v>1048</v>
          </cell>
          <cell r="F572" t="str">
            <v>Ferð 1048</v>
          </cell>
        </row>
        <row r="573">
          <cell r="A573" t="str">
            <v>FERDIR</v>
          </cell>
          <cell r="E573">
            <v>1047</v>
          </cell>
          <cell r="F573" t="str">
            <v>Ferð 1047</v>
          </cell>
        </row>
        <row r="574">
          <cell r="A574" t="str">
            <v>FERDIR</v>
          </cell>
          <cell r="E574">
            <v>1046</v>
          </cell>
          <cell r="F574" t="str">
            <v>Ferð 1046</v>
          </cell>
        </row>
        <row r="575">
          <cell r="A575" t="str">
            <v>FERDIR</v>
          </cell>
          <cell r="E575">
            <v>1045</v>
          </cell>
          <cell r="F575" t="str">
            <v>Ferð 1045</v>
          </cell>
        </row>
        <row r="576">
          <cell r="A576" t="str">
            <v>FERDIR</v>
          </cell>
          <cell r="E576">
            <v>1044</v>
          </cell>
          <cell r="F576" t="str">
            <v>Ferð 1044</v>
          </cell>
        </row>
        <row r="577">
          <cell r="A577" t="str">
            <v>FERDIR</v>
          </cell>
          <cell r="E577">
            <v>1043</v>
          </cell>
          <cell r="F577" t="str">
            <v>Ferð 1043</v>
          </cell>
        </row>
        <row r="578">
          <cell r="A578" t="str">
            <v>FERDIR</v>
          </cell>
          <cell r="E578">
            <v>1042</v>
          </cell>
          <cell r="F578" t="str">
            <v>Ferð 1042</v>
          </cell>
        </row>
        <row r="579">
          <cell r="A579" t="str">
            <v>FERDIR</v>
          </cell>
          <cell r="C579" t="str">
            <v>2010 1</v>
          </cell>
          <cell r="D579">
            <v>40179</v>
          </cell>
          <cell r="E579">
            <v>1041</v>
          </cell>
          <cell r="F579" t="str">
            <v>Ferð 1041</v>
          </cell>
        </row>
        <row r="580">
          <cell r="A580" t="str">
            <v>FERDIR</v>
          </cell>
          <cell r="C580" t="str">
            <v>2010 1</v>
          </cell>
          <cell r="D580">
            <v>40179</v>
          </cell>
          <cell r="E580">
            <v>1040</v>
          </cell>
          <cell r="F580" t="str">
            <v>Ferð 1040</v>
          </cell>
        </row>
        <row r="581">
          <cell r="A581" t="str">
            <v>FERDIR</v>
          </cell>
          <cell r="C581" t="str">
            <v>2010 1</v>
          </cell>
          <cell r="D581">
            <v>40179</v>
          </cell>
          <cell r="E581">
            <v>1039</v>
          </cell>
          <cell r="F581" t="str">
            <v>Ferð 1039</v>
          </cell>
        </row>
        <row r="582">
          <cell r="A582" t="str">
            <v>FERDIR</v>
          </cell>
          <cell r="C582" t="str">
            <v>2010 1</v>
          </cell>
          <cell r="D582">
            <v>40179</v>
          </cell>
          <cell r="E582">
            <v>1038</v>
          </cell>
          <cell r="F582" t="str">
            <v>Ferð 1038</v>
          </cell>
        </row>
        <row r="583">
          <cell r="A583" t="str">
            <v>FERDIR</v>
          </cell>
          <cell r="C583" t="str">
            <v>2010 1</v>
          </cell>
          <cell r="D583">
            <v>40179</v>
          </cell>
          <cell r="E583">
            <v>1037</v>
          </cell>
          <cell r="F583" t="str">
            <v>Ferð 1037</v>
          </cell>
        </row>
        <row r="584">
          <cell r="A584" t="str">
            <v>FERDIR</v>
          </cell>
          <cell r="C584" t="str">
            <v>2010 1</v>
          </cell>
          <cell r="D584">
            <v>40179</v>
          </cell>
          <cell r="E584">
            <v>1036</v>
          </cell>
          <cell r="F584" t="str">
            <v>Ferð 1036</v>
          </cell>
        </row>
        <row r="585">
          <cell r="A585" t="str">
            <v>FERDIR</v>
          </cell>
          <cell r="C585" t="str">
            <v>2010 1</v>
          </cell>
          <cell r="D585">
            <v>40179</v>
          </cell>
          <cell r="E585">
            <v>1035</v>
          </cell>
          <cell r="F585" t="str">
            <v>Ferð 1035</v>
          </cell>
        </row>
        <row r="586">
          <cell r="A586" t="str">
            <v>FERDIR</v>
          </cell>
          <cell r="C586" t="str">
            <v>2010 1</v>
          </cell>
          <cell r="D586">
            <v>40179</v>
          </cell>
          <cell r="E586">
            <v>1034</v>
          </cell>
          <cell r="F586" t="str">
            <v>Ferð 1034</v>
          </cell>
        </row>
        <row r="587">
          <cell r="A587" t="str">
            <v>FERDIR</v>
          </cell>
          <cell r="C587" t="str">
            <v>2010 1</v>
          </cell>
          <cell r="D587">
            <v>40179</v>
          </cell>
          <cell r="E587">
            <v>1033</v>
          </cell>
          <cell r="F587" t="str">
            <v>Ferð 1033</v>
          </cell>
        </row>
        <row r="588">
          <cell r="A588" t="str">
            <v>FERDIR</v>
          </cell>
          <cell r="C588" t="str">
            <v>2010 1</v>
          </cell>
          <cell r="D588">
            <v>40179</v>
          </cell>
          <cell r="E588">
            <v>1032</v>
          </cell>
          <cell r="F588" t="str">
            <v>Ferð 1032</v>
          </cell>
        </row>
        <row r="589">
          <cell r="A589" t="str">
            <v>FERDIR</v>
          </cell>
          <cell r="C589" t="str">
            <v>2010 1</v>
          </cell>
          <cell r="D589">
            <v>40179</v>
          </cell>
          <cell r="E589">
            <v>1031</v>
          </cell>
          <cell r="F589" t="str">
            <v>Ferð 1031</v>
          </cell>
        </row>
        <row r="590">
          <cell r="A590" t="str">
            <v>FERDIR</v>
          </cell>
          <cell r="C590" t="str">
            <v>2010 1</v>
          </cell>
          <cell r="D590">
            <v>40179</v>
          </cell>
          <cell r="E590">
            <v>1030</v>
          </cell>
          <cell r="F590" t="str">
            <v>Ferð 1030</v>
          </cell>
        </row>
        <row r="591">
          <cell r="A591" t="str">
            <v>FERDIR</v>
          </cell>
          <cell r="C591" t="str">
            <v>2010 1</v>
          </cell>
          <cell r="D591">
            <v>40179</v>
          </cell>
          <cell r="E591">
            <v>1029</v>
          </cell>
          <cell r="F591" t="str">
            <v>Ferð 1029</v>
          </cell>
        </row>
        <row r="592">
          <cell r="A592" t="str">
            <v>FERDIR</v>
          </cell>
          <cell r="C592" t="str">
            <v>2010 1</v>
          </cell>
          <cell r="D592">
            <v>40179</v>
          </cell>
          <cell r="E592">
            <v>1028</v>
          </cell>
          <cell r="F592" t="str">
            <v>Ferð 1028</v>
          </cell>
        </row>
        <row r="593">
          <cell r="A593" t="str">
            <v>FERDIR</v>
          </cell>
          <cell r="C593" t="str">
            <v>2010 1</v>
          </cell>
          <cell r="D593">
            <v>40179</v>
          </cell>
          <cell r="E593">
            <v>1027</v>
          </cell>
          <cell r="F593" t="str">
            <v>Ferð 1027</v>
          </cell>
        </row>
        <row r="594">
          <cell r="A594" t="str">
            <v>FERDIR</v>
          </cell>
          <cell r="C594" t="str">
            <v>2010 1</v>
          </cell>
          <cell r="D594">
            <v>40179</v>
          </cell>
          <cell r="E594">
            <v>1026</v>
          </cell>
          <cell r="F594" t="str">
            <v>Ferð 1026</v>
          </cell>
        </row>
        <row r="595">
          <cell r="A595" t="str">
            <v>FERDIR</v>
          </cell>
          <cell r="C595" t="str">
            <v>2010 1</v>
          </cell>
          <cell r="D595">
            <v>40179</v>
          </cell>
          <cell r="E595">
            <v>1025</v>
          </cell>
          <cell r="F595" t="str">
            <v>Ferð 1025</v>
          </cell>
        </row>
        <row r="596">
          <cell r="A596" t="str">
            <v>FERDIR</v>
          </cell>
          <cell r="C596" t="str">
            <v>2010 1</v>
          </cell>
          <cell r="D596">
            <v>40179</v>
          </cell>
          <cell r="E596">
            <v>1024</v>
          </cell>
          <cell r="F596" t="str">
            <v>Ferð 1024</v>
          </cell>
        </row>
        <row r="597">
          <cell r="A597" t="str">
            <v>FERDIR</v>
          </cell>
          <cell r="C597" t="str">
            <v>2010 1</v>
          </cell>
          <cell r="D597">
            <v>40179</v>
          </cell>
          <cell r="E597">
            <v>1023</v>
          </cell>
          <cell r="F597" t="str">
            <v>Ferð 1023</v>
          </cell>
        </row>
        <row r="598">
          <cell r="A598" t="str">
            <v>FERDIR</v>
          </cell>
          <cell r="C598" t="str">
            <v>2010 1</v>
          </cell>
          <cell r="D598">
            <v>40179</v>
          </cell>
          <cell r="E598">
            <v>1022</v>
          </cell>
          <cell r="F598" t="str">
            <v>Ferð 1022</v>
          </cell>
        </row>
        <row r="599">
          <cell r="A599" t="str">
            <v>FERDIR</v>
          </cell>
          <cell r="C599" t="str">
            <v>2010 1</v>
          </cell>
          <cell r="D599">
            <v>40179</v>
          </cell>
          <cell r="E599">
            <v>1021</v>
          </cell>
          <cell r="F599" t="str">
            <v>Ferð 1021</v>
          </cell>
        </row>
        <row r="600">
          <cell r="A600" t="str">
            <v>FERDIR</v>
          </cell>
          <cell r="C600" t="str">
            <v>2010 1</v>
          </cell>
          <cell r="D600">
            <v>40179</v>
          </cell>
          <cell r="E600">
            <v>1020</v>
          </cell>
          <cell r="F600" t="str">
            <v>Ferð 1020</v>
          </cell>
        </row>
        <row r="601">
          <cell r="A601" t="str">
            <v>FERDIR</v>
          </cell>
          <cell r="C601" t="str">
            <v>2010 1</v>
          </cell>
          <cell r="D601">
            <v>40179</v>
          </cell>
          <cell r="E601">
            <v>1019</v>
          </cell>
          <cell r="F601" t="str">
            <v>Ferð 1019</v>
          </cell>
        </row>
        <row r="602">
          <cell r="A602" t="str">
            <v>FERDIR</v>
          </cell>
          <cell r="C602" t="str">
            <v>2010 1</v>
          </cell>
          <cell r="D602">
            <v>40179</v>
          </cell>
          <cell r="E602">
            <v>1018</v>
          </cell>
          <cell r="F602" t="str">
            <v>Ferð 1018</v>
          </cell>
        </row>
        <row r="603">
          <cell r="A603" t="str">
            <v>FERDIR</v>
          </cell>
          <cell r="C603" t="str">
            <v>2010 1</v>
          </cell>
          <cell r="D603">
            <v>40179</v>
          </cell>
          <cell r="E603">
            <v>1017</v>
          </cell>
          <cell r="F603" t="str">
            <v>Ferð 1017</v>
          </cell>
        </row>
        <row r="604">
          <cell r="A604" t="str">
            <v>FERDIR</v>
          </cell>
          <cell r="C604" t="str">
            <v>2010 1</v>
          </cell>
          <cell r="D604">
            <v>40179</v>
          </cell>
          <cell r="E604">
            <v>1016</v>
          </cell>
          <cell r="F604" t="str">
            <v>Ferð 1016</v>
          </cell>
        </row>
        <row r="605">
          <cell r="A605" t="str">
            <v>FERDIR</v>
          </cell>
          <cell r="C605" t="str">
            <v>2010 1</v>
          </cell>
          <cell r="D605">
            <v>40179</v>
          </cell>
          <cell r="E605">
            <v>1015</v>
          </cell>
          <cell r="F605" t="str">
            <v>Ferð 1015</v>
          </cell>
        </row>
        <row r="606">
          <cell r="A606" t="str">
            <v>FERDIR</v>
          </cell>
          <cell r="C606" t="str">
            <v>2010 1</v>
          </cell>
          <cell r="D606">
            <v>40179</v>
          </cell>
          <cell r="E606">
            <v>1014</v>
          </cell>
          <cell r="F606" t="str">
            <v>Ferð 1014</v>
          </cell>
        </row>
        <row r="607">
          <cell r="A607" t="str">
            <v>FERDIR</v>
          </cell>
          <cell r="C607" t="str">
            <v>2010 1</v>
          </cell>
          <cell r="D607">
            <v>40179</v>
          </cell>
          <cell r="E607">
            <v>1013</v>
          </cell>
          <cell r="F607" t="str">
            <v>Ferð 1013</v>
          </cell>
        </row>
        <row r="608">
          <cell r="A608" t="str">
            <v>LEYTER FU</v>
          </cell>
          <cell r="B608">
            <v>0</v>
          </cell>
          <cell r="C608" t="str">
            <v>2017 1</v>
          </cell>
          <cell r="D608">
            <v>42736</v>
          </cell>
          <cell r="E608">
            <v>999</v>
          </cell>
          <cell r="F608" t="str">
            <v>Gerfinúmer útaf frostlegi sem er verið að hella niður og greiðist ekki nema fyrir 20% af magninu</v>
          </cell>
        </row>
        <row r="609">
          <cell r="A609" t="str">
            <v>PRELIT FU</v>
          </cell>
          <cell r="B609">
            <v>0</v>
          </cell>
          <cell r="C609" t="str">
            <v>2017 5</v>
          </cell>
          <cell r="D609">
            <v>42856</v>
          </cell>
          <cell r="E609">
            <v>998</v>
          </cell>
          <cell r="F609" t="str">
            <v>Gerfinúmer fyrir eigin endurnýtingu fyrirtækja v/ prentlita</v>
          </cell>
        </row>
        <row r="610">
          <cell r="A610" t="str">
            <v>UMB AN</v>
          </cell>
          <cell r="B610">
            <v>0</v>
          </cell>
          <cell r="C610" t="str">
            <v>2017 5</v>
          </cell>
          <cell r="D610">
            <v>42856</v>
          </cell>
          <cell r="E610">
            <v>997</v>
          </cell>
          <cell r="F610" t="str">
            <v>Gerfinúmer fyrir ráðstöfun Annað í umbúðum sem er án greiðslu. Notast fyrir umbúðir sem fara í brennslu en ekki er greitt fyrir Set inn 0 kr/kg til að fá núll í töfluna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2DBD-F965-4F07-8956-2EE0C545C2F9}">
  <sheetPr codeName="Sheet10">
    <tabColor indexed="45"/>
    <pageSetUpPr fitToPage="1"/>
  </sheetPr>
  <dimension ref="A1:AI57"/>
  <sheetViews>
    <sheetView showGridLines="0" tabSelected="1" zoomScaleNormal="100" workbookViewId="0">
      <selection activeCell="K23" sqref="K23"/>
    </sheetView>
  </sheetViews>
  <sheetFormatPr defaultColWidth="9.140625" defaultRowHeight="12.75" x14ac:dyDescent="0.2"/>
  <cols>
    <col min="1" max="1" width="11.140625" style="53" bestFit="1" customWidth="1"/>
    <col min="2" max="2" width="24.7109375" style="53" customWidth="1"/>
    <col min="3" max="3" width="1.5703125" style="72" customWidth="1"/>
    <col min="4" max="4" width="33" style="53" customWidth="1"/>
    <col min="5" max="7" width="8.140625" style="53" customWidth="1"/>
    <col min="8" max="19" width="5.28515625" style="53" customWidth="1"/>
    <col min="20" max="20" width="2.5703125" style="53" customWidth="1"/>
    <col min="21" max="21" width="7.7109375" style="53" customWidth="1"/>
    <col min="22" max="22" width="7.5703125" style="53" customWidth="1"/>
    <col min="23" max="30" width="7" style="53" bestFit="1" customWidth="1"/>
    <col min="31" max="31" width="7" style="53" customWidth="1"/>
    <col min="32" max="33" width="7" style="53" bestFit="1" customWidth="1"/>
    <col min="34" max="34" width="3.5703125" style="53" customWidth="1"/>
    <col min="35" max="35" width="16.28515625" style="53" customWidth="1"/>
    <col min="36" max="16384" width="9.140625" style="53"/>
  </cols>
  <sheetData>
    <row r="1" spans="1:35" s="6" customFormat="1" ht="15" x14ac:dyDescent="0.2">
      <c r="A1" s="1" t="s">
        <v>0</v>
      </c>
      <c r="B1" s="2"/>
      <c r="C1" s="3"/>
      <c r="D1" s="1"/>
      <c r="E1" s="4"/>
      <c r="F1" s="4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"/>
      <c r="T1" s="5"/>
      <c r="U1" s="1" t="s">
        <v>2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"/>
    </row>
    <row r="2" spans="1:35" s="19" customFormat="1" ht="36" customHeight="1" x14ac:dyDescent="0.2">
      <c r="A2" s="7" t="s">
        <v>3</v>
      </c>
      <c r="B2" s="8" t="s">
        <v>4</v>
      </c>
      <c r="C2" s="9"/>
      <c r="D2" s="7" t="s">
        <v>5</v>
      </c>
      <c r="E2" s="10" t="s">
        <v>6</v>
      </c>
      <c r="F2" s="10" t="s">
        <v>7</v>
      </c>
      <c r="G2" s="10" t="s">
        <v>8</v>
      </c>
      <c r="H2" s="11" t="s">
        <v>9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  <c r="U2" s="7"/>
      <c r="V2" s="14" t="s">
        <v>10</v>
      </c>
      <c r="W2" s="15"/>
      <c r="X2" s="15"/>
      <c r="Y2" s="15"/>
      <c r="Z2" s="15"/>
      <c r="AA2" s="15"/>
      <c r="AB2" s="16" t="s">
        <v>11</v>
      </c>
      <c r="AC2" s="16"/>
      <c r="AD2" s="16"/>
      <c r="AE2" s="17">
        <v>43100</v>
      </c>
      <c r="AF2" s="17"/>
      <c r="AG2" s="18"/>
      <c r="AI2" s="20"/>
    </row>
    <row r="3" spans="1:35" s="32" customFormat="1" ht="13.15" customHeight="1" x14ac:dyDescent="0.2">
      <c r="A3" s="21" t="s">
        <v>12</v>
      </c>
      <c r="B3" s="22" t="s">
        <v>13</v>
      </c>
      <c r="C3" s="23"/>
      <c r="D3" s="24" t="s">
        <v>14</v>
      </c>
      <c r="E3" s="25" t="str">
        <f>E2</f>
        <v>Vöru-flokkur</v>
      </c>
      <c r="F3" s="25" t="str">
        <f>F2</f>
        <v>Flutninga-flokkur</v>
      </c>
      <c r="G3" s="26" t="str">
        <f>G2</f>
        <v>Vöru-númer</v>
      </c>
      <c r="H3" s="27" t="s">
        <v>12</v>
      </c>
      <c r="I3" s="27" t="s">
        <v>15</v>
      </c>
      <c r="J3" s="27" t="s">
        <v>16</v>
      </c>
      <c r="K3" s="27" t="s">
        <v>17</v>
      </c>
      <c r="L3" s="27" t="s">
        <v>18</v>
      </c>
      <c r="M3" s="27" t="s">
        <v>19</v>
      </c>
      <c r="N3" s="28" t="s">
        <v>20</v>
      </c>
      <c r="O3" s="28" t="s">
        <v>21</v>
      </c>
      <c r="P3" s="28" t="s">
        <v>22</v>
      </c>
      <c r="Q3" s="28" t="s">
        <v>23</v>
      </c>
      <c r="R3" s="28" t="s">
        <v>24</v>
      </c>
      <c r="S3" s="29" t="s">
        <v>25</v>
      </c>
      <c r="T3" s="30"/>
      <c r="U3" s="31" t="s">
        <v>26</v>
      </c>
      <c r="V3" s="27" t="str">
        <f>'[1]Vídd-1'!AA62</f>
        <v>EV</v>
      </c>
      <c r="W3" s="27" t="str">
        <f>'[1]Vídd-1'!AB62</f>
        <v>OV</v>
      </c>
      <c r="X3" s="27" t="str">
        <f>'[1]Vídd-1'!AC62</f>
        <v>MO</v>
      </c>
      <c r="Y3" s="27" t="str">
        <f>'[1]Vídd-1'!AD62</f>
        <v>UR</v>
      </c>
      <c r="Z3" s="27" t="str">
        <f>'[1]Vídd-1'!AE62</f>
        <v>UE</v>
      </c>
      <c r="AA3" s="27" t="str">
        <f>'[1]Vídd-1'!AF62</f>
        <v>UU</v>
      </c>
      <c r="AB3" s="28" t="str">
        <f>'[1]Vídd-1'!AG62</f>
        <v>FO</v>
      </c>
      <c r="AC3" s="28" t="str">
        <f>'[1]Vídd-1'!AH62</f>
        <v>FR</v>
      </c>
      <c r="AD3" s="28" t="str">
        <f>'[1]Vídd-1'!AI62</f>
        <v>UM</v>
      </c>
      <c r="AE3" s="28" t="s">
        <v>23</v>
      </c>
      <c r="AF3" s="28" t="str">
        <f>'[1]Vídd-1'!AK62</f>
        <v>FU</v>
      </c>
      <c r="AG3" s="29" t="str">
        <f>'[1]Vídd-1'!AL62</f>
        <v>AN</v>
      </c>
      <c r="AI3" s="19"/>
    </row>
    <row r="4" spans="1:35" s="32" customFormat="1" ht="13.15" customHeight="1" x14ac:dyDescent="0.2">
      <c r="A4" s="21" t="s">
        <v>15</v>
      </c>
      <c r="B4" s="22" t="s">
        <v>27</v>
      </c>
      <c r="C4" s="23"/>
      <c r="D4" s="33" t="str">
        <f>[1]UPPGJÖRSBLAÐ!AG9</f>
        <v>Bylgjupappi - umbúðir</v>
      </c>
      <c r="E4" s="33" t="str">
        <f>[1]UPPGJÖRSBLAÐ!AH9</f>
        <v>Umbúðir</v>
      </c>
      <c r="F4" s="33" t="str">
        <f>[1]UPPGJÖRSBLAÐ!AI9</f>
        <v>UMBPAP</v>
      </c>
      <c r="G4" s="33" t="str">
        <f>[1]UPPGJÖRSBLAÐ!AJ9</f>
        <v>PAPBYL</v>
      </c>
      <c r="H4" s="34">
        <f t="shared" ref="H4:S13" si="0">IFERROR(VLOOKUP($G4&amp;" "&amp;H$3,EndurgjaldYYYYMM,158,FALSE),0)</f>
        <v>15</v>
      </c>
      <c r="I4" s="34">
        <f t="shared" si="0"/>
        <v>11</v>
      </c>
      <c r="J4" s="34">
        <f t="shared" si="0"/>
        <v>11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34">
        <f t="shared" si="0"/>
        <v>0</v>
      </c>
      <c r="T4" s="35"/>
      <c r="U4" s="36" t="str">
        <f>G4</f>
        <v>PAPBYL</v>
      </c>
      <c r="V4" s="37">
        <f t="shared" ref="V4:V35" si="1">IF(H4=0,0,IFERROR(VLOOKUP(CONCATENATE($U4," ",V$3),Kodar_tafla,4,FALSE),0))</f>
        <v>43191</v>
      </c>
      <c r="W4" s="37">
        <f t="shared" ref="W4:W35" si="2">IF(I4=0,0,IFERROR(VLOOKUP(CONCATENATE($U4," ",W$3),Kodar_tafla,4,FALSE),0))</f>
        <v>41122</v>
      </c>
      <c r="X4" s="37">
        <f t="shared" ref="X4:X35" si="3">IF(J4=0,0,IFERROR(VLOOKUP(CONCATENATE($U4," ",X$3),Kodar_tafla,4,FALSE),0))</f>
        <v>41122</v>
      </c>
      <c r="Y4" s="37">
        <f t="shared" ref="Y4:Y35" si="4">IF(K4=0,0,IFERROR(VLOOKUP(CONCATENATE($U4," ",Y$3),Kodar_tafla,4,FALSE),0))</f>
        <v>0</v>
      </c>
      <c r="Z4" s="37">
        <f t="shared" ref="Z4:Z35" si="5">IF(L4=0,0,IFERROR(VLOOKUP(CONCATENATE($U4," ",Z$3),Kodar_tafla,4,FALSE),0))</f>
        <v>0</v>
      </c>
      <c r="AA4" s="37">
        <f t="shared" ref="AA4:AA35" si="6">IF(M4=0,0,IFERROR(VLOOKUP(CONCATENATE($U4," ",AA$3),Kodar_tafla,4,FALSE),0))</f>
        <v>0</v>
      </c>
      <c r="AB4" s="37">
        <f t="shared" ref="AB4:AB35" si="7">IF(N4=0,0,IFERROR(VLOOKUP(CONCATENATE($U4," ",AB$3),Kodar_tafla,4,FALSE),0))</f>
        <v>0</v>
      </c>
      <c r="AC4" s="37">
        <f t="shared" ref="AC4:AC35" si="8">IF(O4=0,0,IFERROR(VLOOKUP(CONCATENATE($U4," ",AC$3),Kodar_tafla,4,FALSE),0))</f>
        <v>0</v>
      </c>
      <c r="AD4" s="37">
        <f t="shared" ref="AD4:AD35" si="9">IF(P4=0,0,IFERROR(VLOOKUP(CONCATENATE($U4," ",AD$3),Kodar_tafla,4,FALSE),0))</f>
        <v>0</v>
      </c>
      <c r="AE4" s="37">
        <f t="shared" ref="AE4:AE35" si="10">IF(Q4=0,0,IFERROR(VLOOKUP(CONCATENATE($U4," ",AE$3),Kodar_tafla,4,FALSE),0))</f>
        <v>0</v>
      </c>
      <c r="AF4" s="37">
        <f t="shared" ref="AF4:AF35" si="11">IF(R4=0,0,IFERROR(VLOOKUP(CONCATENATE($U4," ",AF$3),Kodar_tafla,4,FALSE),0))</f>
        <v>0</v>
      </c>
      <c r="AG4" s="37">
        <f t="shared" ref="AG4:AG35" si="12">IF(S4=0,0,IFERROR(VLOOKUP(CONCATENATE($U4," ",AG$3),Kodar_tafla,4,FALSE),0))</f>
        <v>0</v>
      </c>
      <c r="AI4" s="19"/>
    </row>
    <row r="5" spans="1:35" s="32" customFormat="1" ht="13.15" customHeight="1" x14ac:dyDescent="0.2">
      <c r="A5" s="21" t="s">
        <v>16</v>
      </c>
      <c r="B5" s="22" t="s">
        <v>28</v>
      </c>
      <c r="C5" s="23"/>
      <c r="D5" s="33" t="str">
        <f>[1]UPPGJÖRSBLAÐ!AG10</f>
        <v>Sléttur pappi, pappír - umbúðir</v>
      </c>
      <c r="E5" s="33" t="str">
        <f>[1]UPPGJÖRSBLAÐ!AH10</f>
        <v>Umbúðir</v>
      </c>
      <c r="F5" s="33" t="str">
        <f>[1]UPPGJÖRSBLAÐ!AI10</f>
        <v>UMBPAP</v>
      </c>
      <c r="G5" s="33" t="str">
        <f>[1]UPPGJÖRSBLAÐ!AJ10</f>
        <v>PAPSLE</v>
      </c>
      <c r="H5" s="34">
        <f t="shared" si="0"/>
        <v>19</v>
      </c>
      <c r="I5" s="34">
        <f t="shared" si="0"/>
        <v>19</v>
      </c>
      <c r="J5" s="34">
        <f t="shared" si="0"/>
        <v>19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4">
        <f t="shared" si="0"/>
        <v>0</v>
      </c>
      <c r="R5" s="34">
        <f t="shared" si="0"/>
        <v>0</v>
      </c>
      <c r="S5" s="34">
        <f t="shared" si="0"/>
        <v>0</v>
      </c>
      <c r="T5" s="35"/>
      <c r="U5" s="36" t="str">
        <f t="shared" ref="U5:U52" si="13">G5</f>
        <v>PAPSLE</v>
      </c>
      <c r="V5" s="37">
        <f t="shared" si="1"/>
        <v>41122</v>
      </c>
      <c r="W5" s="37">
        <f t="shared" si="2"/>
        <v>41122</v>
      </c>
      <c r="X5" s="37">
        <f t="shared" si="3"/>
        <v>41122</v>
      </c>
      <c r="Y5" s="37">
        <f t="shared" si="4"/>
        <v>0</v>
      </c>
      <c r="Z5" s="37">
        <f t="shared" si="5"/>
        <v>0</v>
      </c>
      <c r="AA5" s="37">
        <f t="shared" si="6"/>
        <v>0</v>
      </c>
      <c r="AB5" s="37">
        <f t="shared" si="7"/>
        <v>0</v>
      </c>
      <c r="AC5" s="37">
        <f t="shared" si="8"/>
        <v>0</v>
      </c>
      <c r="AD5" s="37">
        <f t="shared" si="9"/>
        <v>0</v>
      </c>
      <c r="AE5" s="37">
        <f t="shared" si="10"/>
        <v>0</v>
      </c>
      <c r="AF5" s="37">
        <f t="shared" si="11"/>
        <v>0</v>
      </c>
      <c r="AG5" s="37">
        <f t="shared" si="12"/>
        <v>0</v>
      </c>
      <c r="AI5" s="19"/>
    </row>
    <row r="6" spans="1:35" s="32" customFormat="1" ht="13.15" customHeight="1" x14ac:dyDescent="0.2">
      <c r="A6" s="21" t="s">
        <v>17</v>
      </c>
      <c r="B6" s="22" t="s">
        <v>29</v>
      </c>
      <c r="C6" s="23"/>
      <c r="D6" s="33" t="str">
        <f>[1]UPPGJÖRSBLAÐ!AG11</f>
        <v>Heyrúlluplast</v>
      </c>
      <c r="E6" s="33" t="str">
        <f>[1]UPPGJÖRSBLAÐ!AH11</f>
        <v>Umbúðir</v>
      </c>
      <c r="F6" s="33" t="str">
        <f>[1]UPPGJÖRSBLAÐ!AI11</f>
        <v>UMBHEY</v>
      </c>
      <c r="G6" s="33" t="str">
        <f>[1]UPPGJÖRSBLAÐ!AJ11</f>
        <v>PLAHEY</v>
      </c>
      <c r="H6" s="34">
        <f t="shared" si="0"/>
        <v>38</v>
      </c>
      <c r="I6" s="34">
        <f t="shared" si="0"/>
        <v>30</v>
      </c>
      <c r="J6" s="34">
        <f t="shared" si="0"/>
        <v>0</v>
      </c>
      <c r="K6" s="34">
        <f t="shared" si="0"/>
        <v>8</v>
      </c>
      <c r="L6" s="34">
        <f t="shared" si="0"/>
        <v>0</v>
      </c>
      <c r="M6" s="34">
        <f t="shared" si="0"/>
        <v>0</v>
      </c>
      <c r="N6" s="34">
        <f t="shared" si="0"/>
        <v>8</v>
      </c>
      <c r="O6" s="34">
        <f t="shared" si="0"/>
        <v>0</v>
      </c>
      <c r="P6" s="34">
        <f t="shared" si="0"/>
        <v>0</v>
      </c>
      <c r="Q6" s="34">
        <f t="shared" si="0"/>
        <v>55</v>
      </c>
      <c r="R6" s="34">
        <f t="shared" si="0"/>
        <v>0</v>
      </c>
      <c r="S6" s="34">
        <f t="shared" si="0"/>
        <v>0</v>
      </c>
      <c r="T6" s="35"/>
      <c r="U6" s="36" t="str">
        <f t="shared" si="13"/>
        <v>PLAHEY</v>
      </c>
      <c r="V6" s="37">
        <f t="shared" si="1"/>
        <v>43101</v>
      </c>
      <c r="W6" s="37">
        <f t="shared" si="2"/>
        <v>41487</v>
      </c>
      <c r="X6" s="37">
        <f t="shared" si="3"/>
        <v>0</v>
      </c>
      <c r="Y6" s="37">
        <f t="shared" si="4"/>
        <v>39814</v>
      </c>
      <c r="Z6" s="37">
        <f t="shared" si="5"/>
        <v>0</v>
      </c>
      <c r="AA6" s="37">
        <f t="shared" si="6"/>
        <v>0</v>
      </c>
      <c r="AB6" s="37">
        <f t="shared" si="7"/>
        <v>42887</v>
      </c>
      <c r="AC6" s="37">
        <f t="shared" si="8"/>
        <v>0</v>
      </c>
      <c r="AD6" s="37">
        <f t="shared" si="9"/>
        <v>0</v>
      </c>
      <c r="AE6" s="37">
        <f t="shared" si="10"/>
        <v>43101</v>
      </c>
      <c r="AF6" s="37">
        <f t="shared" si="11"/>
        <v>0</v>
      </c>
      <c r="AG6" s="37">
        <f t="shared" si="12"/>
        <v>0</v>
      </c>
      <c r="AI6" s="19"/>
    </row>
    <row r="7" spans="1:35" s="32" customFormat="1" ht="13.15" customHeight="1" x14ac:dyDescent="0.2">
      <c r="A7" s="21" t="s">
        <v>18</v>
      </c>
      <c r="B7" s="22" t="s">
        <v>30</v>
      </c>
      <c r="C7" s="23"/>
      <c r="D7" s="33" t="str">
        <f>[1]UPPGJÖRSBLAÐ!AG12</f>
        <v>Plastumbúðir SÖFNUN &amp; FR - allar plastumbúðir</v>
      </c>
      <c r="E7" s="33" t="str">
        <f>[1]UPPGJÖRSBLAÐ!AH12</f>
        <v>Umbúðir</v>
      </c>
      <c r="F7" s="33" t="str">
        <f>[1]UPPGJÖRSBLAÐ!AI12</f>
        <v>UMBPLA</v>
      </c>
      <c r="G7" s="33" t="str">
        <f>[1]UPPGJÖRSBLAÐ!AJ12</f>
        <v>PLABLA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5"/>
      <c r="U7" s="36" t="str">
        <f t="shared" si="13"/>
        <v>PLABLA</v>
      </c>
      <c r="V7" s="37">
        <f t="shared" si="1"/>
        <v>0</v>
      </c>
      <c r="W7" s="37">
        <f t="shared" si="2"/>
        <v>0</v>
      </c>
      <c r="X7" s="37">
        <f t="shared" si="3"/>
        <v>0</v>
      </c>
      <c r="Y7" s="37">
        <f t="shared" si="4"/>
        <v>0</v>
      </c>
      <c r="Z7" s="37">
        <f t="shared" si="5"/>
        <v>0</v>
      </c>
      <c r="AA7" s="37">
        <f t="shared" si="6"/>
        <v>0</v>
      </c>
      <c r="AB7" s="37">
        <f t="shared" si="7"/>
        <v>0</v>
      </c>
      <c r="AC7" s="37">
        <f t="shared" si="8"/>
        <v>0</v>
      </c>
      <c r="AD7" s="37">
        <f t="shared" si="9"/>
        <v>0</v>
      </c>
      <c r="AE7" s="37">
        <f t="shared" si="10"/>
        <v>0</v>
      </c>
      <c r="AF7" s="37">
        <f t="shared" si="11"/>
        <v>0</v>
      </c>
      <c r="AG7" s="37">
        <f t="shared" si="12"/>
        <v>0</v>
      </c>
      <c r="AI7" s="19"/>
    </row>
    <row r="8" spans="1:35" s="32" customFormat="1" ht="13.15" customHeight="1" x14ac:dyDescent="0.2">
      <c r="A8" s="21" t="s">
        <v>19</v>
      </c>
      <c r="B8" s="22" t="s">
        <v>31</v>
      </c>
      <c r="C8" s="23"/>
      <c r="D8" s="33" t="str">
        <f>[1]UPPGJÖRSBLAÐ!AG13</f>
        <v>Blandaðar plastumbúðir - heimilislegar</v>
      </c>
      <c r="E8" s="33" t="str">
        <f>[1]UPPGJÖRSBLAÐ!AH13</f>
        <v>Umbúðir</v>
      </c>
      <c r="F8" s="33" t="str">
        <f>[1]UPPGJÖRSBLAÐ!AI13</f>
        <v>UMBPLA</v>
      </c>
      <c r="G8" s="33" t="str">
        <f>[1]UPPGJÖRSBLAÐ!AJ13</f>
        <v>PLABPH</v>
      </c>
      <c r="H8" s="34">
        <f t="shared" si="0"/>
        <v>64</v>
      </c>
      <c r="I8" s="34">
        <f t="shared" si="0"/>
        <v>35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5"/>
      <c r="U8" s="36" t="str">
        <f t="shared" si="13"/>
        <v>PLABPH</v>
      </c>
      <c r="V8" s="37">
        <f t="shared" si="1"/>
        <v>43160</v>
      </c>
      <c r="W8" s="37">
        <f t="shared" si="2"/>
        <v>43221</v>
      </c>
      <c r="X8" s="37">
        <f t="shared" si="3"/>
        <v>0</v>
      </c>
      <c r="Y8" s="37">
        <f t="shared" si="4"/>
        <v>0</v>
      </c>
      <c r="Z8" s="37">
        <f t="shared" si="5"/>
        <v>0</v>
      </c>
      <c r="AA8" s="37">
        <f t="shared" si="6"/>
        <v>0</v>
      </c>
      <c r="AB8" s="37">
        <f t="shared" si="7"/>
        <v>0</v>
      </c>
      <c r="AC8" s="37">
        <f t="shared" si="8"/>
        <v>0</v>
      </c>
      <c r="AD8" s="37">
        <f t="shared" si="9"/>
        <v>0</v>
      </c>
      <c r="AE8" s="37">
        <f t="shared" si="10"/>
        <v>0</v>
      </c>
      <c r="AF8" s="37">
        <f t="shared" si="11"/>
        <v>0</v>
      </c>
      <c r="AG8" s="37">
        <f t="shared" si="12"/>
        <v>0</v>
      </c>
      <c r="AI8" s="19"/>
    </row>
    <row r="9" spans="1:35" s="32" customFormat="1" ht="13.15" customHeight="1" x14ac:dyDescent="0.2">
      <c r="A9" s="21" t="s">
        <v>20</v>
      </c>
      <c r="B9" s="22" t="s">
        <v>32</v>
      </c>
      <c r="C9" s="23"/>
      <c r="D9" s="33" t="str">
        <f>[1]UPPGJÖRSBLAÐ!AG14</f>
        <v>Plastfilma - umbúðir</v>
      </c>
      <c r="E9" s="33" t="str">
        <f>[1]UPPGJÖRSBLAÐ!AH14</f>
        <v>Umbúðir</v>
      </c>
      <c r="F9" s="33" t="str">
        <f>[1]UPPGJÖRSBLAÐ!AI14</f>
        <v>UMBPLA</v>
      </c>
      <c r="G9" s="33" t="str">
        <f>[1]UPPGJÖRSBLAÐ!AJ14</f>
        <v>PLAFIL</v>
      </c>
      <c r="H9" s="34">
        <f t="shared" si="0"/>
        <v>5</v>
      </c>
      <c r="I9" s="34">
        <f t="shared" si="0"/>
        <v>5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  <c r="S9" s="34">
        <f t="shared" si="0"/>
        <v>0</v>
      </c>
      <c r="T9" s="35"/>
      <c r="U9" s="36" t="str">
        <f t="shared" si="13"/>
        <v>PLAFIL</v>
      </c>
      <c r="V9" s="37">
        <f t="shared" si="1"/>
        <v>42005</v>
      </c>
      <c r="W9" s="37">
        <f t="shared" si="2"/>
        <v>42005</v>
      </c>
      <c r="X9" s="37">
        <f t="shared" si="3"/>
        <v>0</v>
      </c>
      <c r="Y9" s="37">
        <f t="shared" si="4"/>
        <v>0</v>
      </c>
      <c r="Z9" s="37">
        <f t="shared" si="5"/>
        <v>0</v>
      </c>
      <c r="AA9" s="37">
        <f t="shared" si="6"/>
        <v>0</v>
      </c>
      <c r="AB9" s="37">
        <f t="shared" si="7"/>
        <v>0</v>
      </c>
      <c r="AC9" s="37">
        <f t="shared" si="8"/>
        <v>0</v>
      </c>
      <c r="AD9" s="37">
        <f t="shared" si="9"/>
        <v>0</v>
      </c>
      <c r="AE9" s="37">
        <f t="shared" si="10"/>
        <v>0</v>
      </c>
      <c r="AF9" s="37">
        <f t="shared" si="11"/>
        <v>0</v>
      </c>
      <c r="AG9" s="37">
        <f t="shared" si="12"/>
        <v>0</v>
      </c>
      <c r="AI9" s="19"/>
    </row>
    <row r="10" spans="1:35" s="32" customFormat="1" ht="13.15" customHeight="1" x14ac:dyDescent="0.2">
      <c r="A10" s="21" t="s">
        <v>21</v>
      </c>
      <c r="B10" s="22" t="s">
        <v>33</v>
      </c>
      <c r="C10" s="23"/>
      <c r="D10" s="33" t="str">
        <f>[1]UPPGJÖRSBLAÐ!AG15</f>
        <v>Frauðplast - umbúðir</v>
      </c>
      <c r="E10" s="33" t="str">
        <f>[1]UPPGJÖRSBLAÐ!AH15</f>
        <v>Umbúðir</v>
      </c>
      <c r="F10" s="33" t="str">
        <f>[1]UPPGJÖRSBLAÐ!AI15</f>
        <v>UMBPLA</v>
      </c>
      <c r="G10" s="33" t="str">
        <f>[1]UPPGJÖRSBLAÐ!AJ15</f>
        <v>PLAFRA</v>
      </c>
      <c r="H10" s="34">
        <f t="shared" si="0"/>
        <v>35</v>
      </c>
      <c r="I10" s="34">
        <f t="shared" si="0"/>
        <v>35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5"/>
      <c r="U10" s="36" t="str">
        <f t="shared" si="13"/>
        <v>PLAFRA</v>
      </c>
      <c r="V10" s="37">
        <f t="shared" si="1"/>
        <v>39814</v>
      </c>
      <c r="W10" s="37">
        <f t="shared" si="2"/>
        <v>39814</v>
      </c>
      <c r="X10" s="37">
        <f t="shared" si="3"/>
        <v>0</v>
      </c>
      <c r="Y10" s="37">
        <f t="shared" si="4"/>
        <v>0</v>
      </c>
      <c r="Z10" s="37">
        <f t="shared" si="5"/>
        <v>0</v>
      </c>
      <c r="AA10" s="37">
        <f t="shared" si="6"/>
        <v>0</v>
      </c>
      <c r="AB10" s="37">
        <f t="shared" si="7"/>
        <v>0</v>
      </c>
      <c r="AC10" s="37">
        <f t="shared" si="8"/>
        <v>0</v>
      </c>
      <c r="AD10" s="37">
        <f t="shared" si="9"/>
        <v>0</v>
      </c>
      <c r="AE10" s="37">
        <f t="shared" si="10"/>
        <v>0</v>
      </c>
      <c r="AF10" s="37">
        <f t="shared" si="11"/>
        <v>0</v>
      </c>
      <c r="AG10" s="37">
        <f t="shared" si="12"/>
        <v>0</v>
      </c>
      <c r="AI10" s="19"/>
    </row>
    <row r="11" spans="1:35" s="32" customFormat="1" ht="13.15" customHeight="1" x14ac:dyDescent="0.2">
      <c r="A11" s="21" t="s">
        <v>22</v>
      </c>
      <c r="B11" s="22" t="s">
        <v>34</v>
      </c>
      <c r="C11" s="23"/>
      <c r="D11" s="33" t="str">
        <f>[1]UPPGJÖRSBLAÐ!AG16</f>
        <v>Stórsekkir úr plastefnum - umbúðir</v>
      </c>
      <c r="E11" s="33" t="str">
        <f>[1]UPPGJÖRSBLAÐ!AH16</f>
        <v>Umbúðir</v>
      </c>
      <c r="F11" s="33" t="str">
        <f>[1]UPPGJÖRSBLAÐ!AI16</f>
        <v>UMBPLA</v>
      </c>
      <c r="G11" s="33" t="str">
        <f>[1]UPPGJÖRSBLAÐ!AJ16</f>
        <v>PLASEK</v>
      </c>
      <c r="H11" s="34">
        <f t="shared" si="0"/>
        <v>25</v>
      </c>
      <c r="I11" s="34">
        <f t="shared" si="0"/>
        <v>25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35"/>
      <c r="U11" s="36" t="str">
        <f t="shared" si="13"/>
        <v>PLASEK</v>
      </c>
      <c r="V11" s="37">
        <f t="shared" si="1"/>
        <v>42005</v>
      </c>
      <c r="W11" s="37">
        <f t="shared" si="2"/>
        <v>42005</v>
      </c>
      <c r="X11" s="37">
        <f t="shared" si="3"/>
        <v>0</v>
      </c>
      <c r="Y11" s="37">
        <f t="shared" si="4"/>
        <v>0</v>
      </c>
      <c r="Z11" s="37">
        <f t="shared" si="5"/>
        <v>0</v>
      </c>
      <c r="AA11" s="37">
        <f t="shared" si="6"/>
        <v>0</v>
      </c>
      <c r="AB11" s="37">
        <f t="shared" si="7"/>
        <v>0</v>
      </c>
      <c r="AC11" s="37">
        <f t="shared" si="8"/>
        <v>0</v>
      </c>
      <c r="AD11" s="37">
        <f t="shared" si="9"/>
        <v>0</v>
      </c>
      <c r="AE11" s="37">
        <f t="shared" si="10"/>
        <v>0</v>
      </c>
      <c r="AF11" s="37">
        <f t="shared" si="11"/>
        <v>0</v>
      </c>
      <c r="AG11" s="37">
        <f t="shared" si="12"/>
        <v>0</v>
      </c>
      <c r="AI11" s="19"/>
    </row>
    <row r="12" spans="1:35" s="32" customFormat="1" ht="13.15" customHeight="1" x14ac:dyDescent="0.2">
      <c r="A12" s="21" t="s">
        <v>23</v>
      </c>
      <c r="B12" s="22" t="s">
        <v>35</v>
      </c>
      <c r="C12" s="23"/>
      <c r="D12" s="33" t="str">
        <f>[1]UPPGJÖRSBLAÐ!AG17</f>
        <v>Mengaðar plastumbúðir í brennslu</v>
      </c>
      <c r="E12" s="33" t="str">
        <f>[1]UPPGJÖRSBLAÐ!AH17</f>
        <v>Umbúðir</v>
      </c>
      <c r="F12" s="33" t="str">
        <f>[1]UPPGJÖRSBLAÐ!AI17</f>
        <v>UMBSPI</v>
      </c>
      <c r="G12" s="33" t="str">
        <f>[1]UPPGJÖRSBLAÐ!AJ17</f>
        <v>PLASPI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35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4">
        <f t="shared" si="0"/>
        <v>0</v>
      </c>
      <c r="T12" s="35"/>
      <c r="U12" s="36" t="str">
        <f t="shared" si="13"/>
        <v>PLASPI</v>
      </c>
      <c r="V12" s="37">
        <f t="shared" si="1"/>
        <v>0</v>
      </c>
      <c r="W12" s="37">
        <f t="shared" si="2"/>
        <v>0</v>
      </c>
      <c r="X12" s="37">
        <f t="shared" si="3"/>
        <v>0</v>
      </c>
      <c r="Y12" s="37">
        <f t="shared" si="4"/>
        <v>0</v>
      </c>
      <c r="Z12" s="37">
        <f t="shared" si="5"/>
        <v>0</v>
      </c>
      <c r="AA12" s="37">
        <f t="shared" si="6"/>
        <v>0</v>
      </c>
      <c r="AB12" s="37">
        <f t="shared" si="7"/>
        <v>42005</v>
      </c>
      <c r="AC12" s="37">
        <f t="shared" si="8"/>
        <v>0</v>
      </c>
      <c r="AD12" s="37">
        <f t="shared" si="9"/>
        <v>0</v>
      </c>
      <c r="AE12" s="37">
        <f t="shared" si="10"/>
        <v>0</v>
      </c>
      <c r="AF12" s="37">
        <f t="shared" si="11"/>
        <v>0</v>
      </c>
      <c r="AG12" s="37">
        <f t="shared" si="12"/>
        <v>0</v>
      </c>
      <c r="AI12" s="19"/>
    </row>
    <row r="13" spans="1:35" s="32" customFormat="1" ht="13.15" customHeight="1" x14ac:dyDescent="0.2">
      <c r="A13" s="21" t="s">
        <v>24</v>
      </c>
      <c r="B13" s="22" t="s">
        <v>36</v>
      </c>
      <c r="C13" s="23"/>
      <c r="D13" s="33" t="str">
        <f>[1]UPPGJÖRSBLAÐ!AG18</f>
        <v>Stíft plast - umbúðir</v>
      </c>
      <c r="E13" s="33" t="str">
        <f>[1]UPPGJÖRSBLAÐ!AH18</f>
        <v>Umbúðir</v>
      </c>
      <c r="F13" s="33" t="str">
        <f>[1]UPPGJÖRSBLAÐ!AI18</f>
        <v>UMBPLA</v>
      </c>
      <c r="G13" s="33" t="str">
        <f>[1]UPPGJÖRSBLAÐ!AJ18</f>
        <v>PLASTI</v>
      </c>
      <c r="H13" s="34">
        <f t="shared" si="0"/>
        <v>25</v>
      </c>
      <c r="I13" s="34">
        <f t="shared" si="0"/>
        <v>25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4">
        <f t="shared" si="0"/>
        <v>0</v>
      </c>
      <c r="T13" s="35"/>
      <c r="U13" s="36" t="str">
        <f t="shared" si="13"/>
        <v>PLASTI</v>
      </c>
      <c r="V13" s="37">
        <f t="shared" si="1"/>
        <v>42005</v>
      </c>
      <c r="W13" s="37">
        <f t="shared" si="2"/>
        <v>42005</v>
      </c>
      <c r="X13" s="37">
        <f t="shared" si="3"/>
        <v>0</v>
      </c>
      <c r="Y13" s="37">
        <f t="shared" si="4"/>
        <v>0</v>
      </c>
      <c r="Z13" s="37">
        <f t="shared" si="5"/>
        <v>0</v>
      </c>
      <c r="AA13" s="37">
        <f t="shared" si="6"/>
        <v>0</v>
      </c>
      <c r="AB13" s="37">
        <f t="shared" si="7"/>
        <v>0</v>
      </c>
      <c r="AC13" s="37">
        <f t="shared" si="8"/>
        <v>0</v>
      </c>
      <c r="AD13" s="37">
        <f t="shared" si="9"/>
        <v>0</v>
      </c>
      <c r="AE13" s="37">
        <f t="shared" si="10"/>
        <v>0</v>
      </c>
      <c r="AF13" s="37">
        <f t="shared" si="11"/>
        <v>0</v>
      </c>
      <c r="AG13" s="37">
        <f t="shared" si="12"/>
        <v>0</v>
      </c>
      <c r="AI13" s="19"/>
    </row>
    <row r="14" spans="1:35" s="32" customFormat="1" ht="13.15" customHeight="1" x14ac:dyDescent="0.2">
      <c r="A14" s="38" t="s">
        <v>25</v>
      </c>
      <c r="B14" s="39" t="s">
        <v>37</v>
      </c>
      <c r="C14" s="23"/>
      <c r="D14" s="33" t="str">
        <f>[1]UPPGJÖRSBLAÐ!AG19</f>
        <v>Umbúðir - tunnusöfnun</v>
      </c>
      <c r="E14" s="33" t="str">
        <f>[1]UPPGJÖRSBLAÐ!AH19</f>
        <v>Umbúðir</v>
      </c>
      <c r="F14" s="33" t="str">
        <f>[1]UPPGJÖRSBLAÐ!AI19</f>
        <v>UMBTUN</v>
      </c>
      <c r="G14" s="33" t="str">
        <f>[1]UPPGJÖRSBLAÐ!AJ19</f>
        <v>TUNBLA</v>
      </c>
      <c r="H14" s="34">
        <f t="shared" ref="H14:S23" si="14">IFERROR(VLOOKUP($G14&amp;" "&amp;H$3,EndurgjaldYYYYMM,158,FALSE),0)</f>
        <v>0</v>
      </c>
      <c r="I14" s="34">
        <f t="shared" si="14"/>
        <v>0</v>
      </c>
      <c r="J14" s="34">
        <f t="shared" si="14"/>
        <v>0</v>
      </c>
      <c r="K14" s="34">
        <f t="shared" si="14"/>
        <v>0</v>
      </c>
      <c r="L14" s="34">
        <f t="shared" si="14"/>
        <v>0</v>
      </c>
      <c r="M14" s="34">
        <f t="shared" si="14"/>
        <v>0</v>
      </c>
      <c r="N14" s="34">
        <f t="shared" si="14"/>
        <v>0</v>
      </c>
      <c r="O14" s="34">
        <f t="shared" si="14"/>
        <v>0</v>
      </c>
      <c r="P14" s="34">
        <f t="shared" si="14"/>
        <v>0</v>
      </c>
      <c r="Q14" s="34">
        <f t="shared" si="14"/>
        <v>0</v>
      </c>
      <c r="R14" s="34">
        <f t="shared" si="14"/>
        <v>0</v>
      </c>
      <c r="S14" s="34">
        <f t="shared" si="14"/>
        <v>0</v>
      </c>
      <c r="T14" s="35"/>
      <c r="U14" s="36" t="str">
        <f t="shared" si="13"/>
        <v>TUNBLA</v>
      </c>
      <c r="V14" s="37">
        <f t="shared" si="1"/>
        <v>0</v>
      </c>
      <c r="W14" s="37">
        <f t="shared" si="2"/>
        <v>0</v>
      </c>
      <c r="X14" s="37">
        <f t="shared" si="3"/>
        <v>0</v>
      </c>
      <c r="Y14" s="37">
        <f t="shared" si="4"/>
        <v>0</v>
      </c>
      <c r="Z14" s="37">
        <f t="shared" si="5"/>
        <v>0</v>
      </c>
      <c r="AA14" s="37">
        <f t="shared" si="6"/>
        <v>0</v>
      </c>
      <c r="AB14" s="37">
        <f t="shared" si="7"/>
        <v>0</v>
      </c>
      <c r="AC14" s="37">
        <f t="shared" si="8"/>
        <v>0</v>
      </c>
      <c r="AD14" s="37">
        <f t="shared" si="9"/>
        <v>0</v>
      </c>
      <c r="AE14" s="37">
        <f t="shared" si="10"/>
        <v>0</v>
      </c>
      <c r="AF14" s="37">
        <f t="shared" si="11"/>
        <v>0</v>
      </c>
      <c r="AG14" s="37">
        <f t="shared" si="12"/>
        <v>0</v>
      </c>
      <c r="AI14" s="19"/>
    </row>
    <row r="15" spans="1:35" s="32" customFormat="1" ht="13.15" customHeight="1" x14ac:dyDescent="0.2">
      <c r="A15" s="30"/>
      <c r="B15" s="30"/>
      <c r="C15" s="40"/>
      <c r="D15" s="41" t="str">
        <f>[1]UPPGJÖRSBLAÐ!AG21</f>
        <v>Hjólbarðar</v>
      </c>
      <c r="E15" s="41" t="str">
        <f>[1]UPPGJÖRSBLAÐ!AH21</f>
        <v>Hjólbarðar</v>
      </c>
      <c r="F15" s="41" t="str">
        <f>[1]UPPGJÖRSBLAÐ!AI21</f>
        <v>HJOLBA</v>
      </c>
      <c r="G15" s="41" t="str">
        <f>[1]UPPGJÖRSBLAÐ!AJ21</f>
        <v>HJOLBA</v>
      </c>
      <c r="H15" s="34">
        <f t="shared" si="14"/>
        <v>58</v>
      </c>
      <c r="I15" s="34">
        <f t="shared" si="14"/>
        <v>0</v>
      </c>
      <c r="J15" s="34">
        <f t="shared" si="14"/>
        <v>0</v>
      </c>
      <c r="K15" s="34">
        <f t="shared" si="14"/>
        <v>0</v>
      </c>
      <c r="L15" s="34">
        <f t="shared" si="14"/>
        <v>50</v>
      </c>
      <c r="M15" s="34">
        <f t="shared" si="14"/>
        <v>26</v>
      </c>
      <c r="N15" s="34">
        <f t="shared" si="14"/>
        <v>42</v>
      </c>
      <c r="O15" s="34">
        <f t="shared" si="14"/>
        <v>0</v>
      </c>
      <c r="P15" s="34">
        <f t="shared" si="14"/>
        <v>0</v>
      </c>
      <c r="Q15" s="34">
        <f t="shared" si="14"/>
        <v>0</v>
      </c>
      <c r="R15" s="34">
        <f t="shared" si="14"/>
        <v>0</v>
      </c>
      <c r="S15" s="34">
        <f t="shared" si="14"/>
        <v>42</v>
      </c>
      <c r="T15" s="35"/>
      <c r="U15" s="42" t="str">
        <f t="shared" si="13"/>
        <v>HJOLBA</v>
      </c>
      <c r="V15" s="37">
        <f t="shared" si="1"/>
        <v>43252</v>
      </c>
      <c r="W15" s="37">
        <f t="shared" si="2"/>
        <v>0</v>
      </c>
      <c r="X15" s="37">
        <f t="shared" si="3"/>
        <v>0</v>
      </c>
      <c r="Y15" s="37">
        <f t="shared" si="4"/>
        <v>0</v>
      </c>
      <c r="Z15" s="37">
        <f t="shared" si="5"/>
        <v>43252</v>
      </c>
      <c r="AA15" s="37">
        <f t="shared" si="6"/>
        <v>39814</v>
      </c>
      <c r="AB15" s="37">
        <f t="shared" si="7"/>
        <v>40544</v>
      </c>
      <c r="AC15" s="37">
        <f t="shared" si="8"/>
        <v>0</v>
      </c>
      <c r="AD15" s="37">
        <f t="shared" si="9"/>
        <v>0</v>
      </c>
      <c r="AE15" s="37">
        <f t="shared" si="10"/>
        <v>0</v>
      </c>
      <c r="AF15" s="37">
        <f t="shared" si="11"/>
        <v>0</v>
      </c>
      <c r="AG15" s="37">
        <f t="shared" si="12"/>
        <v>39948</v>
      </c>
    </row>
    <row r="16" spans="1:35" s="32" customFormat="1" ht="13.15" customHeight="1" x14ac:dyDescent="0.2">
      <c r="A16" s="43" t="s">
        <v>38</v>
      </c>
      <c r="B16" s="44"/>
      <c r="C16" s="40"/>
      <c r="D16" s="45" t="str">
        <f>[1]UPPGJÖRSBLAÐ!AG24</f>
        <v>1) Kælitæki - SÖFNUN</v>
      </c>
      <c r="E16" s="45" t="str">
        <f>[1]UPPGJÖRSBLAÐ!AH24</f>
        <v>Raftæki</v>
      </c>
      <c r="F16" s="45" t="str">
        <f>[1]UPPGJÖRSBLAÐ!AI24</f>
        <v>RAF001</v>
      </c>
      <c r="G16" s="45" t="str">
        <f>[1]UPPGJÖRSBLAÐ!AJ24</f>
        <v>RAF1BL</v>
      </c>
      <c r="H16" s="34">
        <f t="shared" si="14"/>
        <v>0</v>
      </c>
      <c r="I16" s="34">
        <f t="shared" si="14"/>
        <v>0</v>
      </c>
      <c r="J16" s="34">
        <f t="shared" si="14"/>
        <v>0</v>
      </c>
      <c r="K16" s="34">
        <f t="shared" si="14"/>
        <v>0</v>
      </c>
      <c r="L16" s="34">
        <f t="shared" si="14"/>
        <v>0</v>
      </c>
      <c r="M16" s="34">
        <f t="shared" si="14"/>
        <v>0</v>
      </c>
      <c r="N16" s="34">
        <f t="shared" si="14"/>
        <v>0</v>
      </c>
      <c r="O16" s="34">
        <f t="shared" si="14"/>
        <v>0</v>
      </c>
      <c r="P16" s="34">
        <f t="shared" si="14"/>
        <v>0</v>
      </c>
      <c r="Q16" s="34">
        <f t="shared" si="14"/>
        <v>0</v>
      </c>
      <c r="R16" s="34">
        <f t="shared" si="14"/>
        <v>0</v>
      </c>
      <c r="S16" s="34">
        <f t="shared" si="14"/>
        <v>0</v>
      </c>
      <c r="T16" s="35"/>
      <c r="U16" s="46" t="str">
        <f t="shared" si="13"/>
        <v>RAF1BL</v>
      </c>
      <c r="V16" s="37">
        <f t="shared" si="1"/>
        <v>0</v>
      </c>
      <c r="W16" s="37">
        <f t="shared" si="2"/>
        <v>0</v>
      </c>
      <c r="X16" s="37">
        <f t="shared" si="3"/>
        <v>0</v>
      </c>
      <c r="Y16" s="37">
        <f t="shared" si="4"/>
        <v>0</v>
      </c>
      <c r="Z16" s="37">
        <f t="shared" si="5"/>
        <v>0</v>
      </c>
      <c r="AA16" s="37">
        <f t="shared" si="6"/>
        <v>0</v>
      </c>
      <c r="AB16" s="37">
        <f t="shared" si="7"/>
        <v>0</v>
      </c>
      <c r="AC16" s="37">
        <f t="shared" si="8"/>
        <v>0</v>
      </c>
      <c r="AD16" s="37">
        <f t="shared" si="9"/>
        <v>0</v>
      </c>
      <c r="AE16" s="37">
        <f t="shared" si="10"/>
        <v>0</v>
      </c>
      <c r="AF16" s="37">
        <f t="shared" si="11"/>
        <v>0</v>
      </c>
      <c r="AG16" s="37">
        <f t="shared" si="12"/>
        <v>0</v>
      </c>
    </row>
    <row r="17" spans="1:35" s="32" customFormat="1" ht="13.15" customHeight="1" x14ac:dyDescent="0.2">
      <c r="A17" s="47"/>
      <c r="B17" s="48"/>
      <c r="C17" s="23"/>
      <c r="D17" s="45" t="str">
        <f>[1]UPPGJÖRSBLAÐ!AG25</f>
        <v>1) Kælitæki án spilliefna</v>
      </c>
      <c r="E17" s="45" t="str">
        <f>[1]UPPGJÖRSBLAÐ!AH25</f>
        <v>Raftæki</v>
      </c>
      <c r="F17" s="45" t="str">
        <f>[1]UPPGJÖRSBLAÐ!AI25</f>
        <v>RAF001</v>
      </c>
      <c r="G17" s="45" t="str">
        <f>[1]UPPGJÖRSBLAÐ!AJ25</f>
        <v>RAF1AN</v>
      </c>
      <c r="H17" s="34">
        <f t="shared" si="14"/>
        <v>75</v>
      </c>
      <c r="I17" s="34">
        <f t="shared" si="14"/>
        <v>75</v>
      </c>
      <c r="J17" s="34">
        <f t="shared" si="14"/>
        <v>0</v>
      </c>
      <c r="K17" s="34">
        <f t="shared" si="14"/>
        <v>0</v>
      </c>
      <c r="L17" s="34">
        <f t="shared" si="14"/>
        <v>0</v>
      </c>
      <c r="M17" s="34">
        <f t="shared" si="14"/>
        <v>0</v>
      </c>
      <c r="N17" s="34">
        <f t="shared" si="14"/>
        <v>0</v>
      </c>
      <c r="O17" s="34">
        <f t="shared" si="14"/>
        <v>0</v>
      </c>
      <c r="P17" s="34">
        <f t="shared" si="14"/>
        <v>0</v>
      </c>
      <c r="Q17" s="34">
        <f t="shared" si="14"/>
        <v>0</v>
      </c>
      <c r="R17" s="34">
        <f t="shared" si="14"/>
        <v>0</v>
      </c>
      <c r="S17" s="34">
        <f t="shared" si="14"/>
        <v>75</v>
      </c>
      <c r="T17" s="35"/>
      <c r="U17" s="46" t="str">
        <f t="shared" si="13"/>
        <v>RAF1AN</v>
      </c>
      <c r="V17" s="37">
        <f t="shared" si="1"/>
        <v>42522</v>
      </c>
      <c r="W17" s="37">
        <f t="shared" si="2"/>
        <v>42522</v>
      </c>
      <c r="X17" s="37">
        <f t="shared" si="3"/>
        <v>0</v>
      </c>
      <c r="Y17" s="37">
        <f t="shared" si="4"/>
        <v>0</v>
      </c>
      <c r="Z17" s="37">
        <f t="shared" si="5"/>
        <v>0</v>
      </c>
      <c r="AA17" s="37">
        <f t="shared" si="6"/>
        <v>0</v>
      </c>
      <c r="AB17" s="37">
        <f t="shared" si="7"/>
        <v>0</v>
      </c>
      <c r="AC17" s="37">
        <f t="shared" si="8"/>
        <v>0</v>
      </c>
      <c r="AD17" s="37">
        <f t="shared" si="9"/>
        <v>0</v>
      </c>
      <c r="AE17" s="37">
        <f t="shared" si="10"/>
        <v>0</v>
      </c>
      <c r="AF17" s="37">
        <f t="shared" si="11"/>
        <v>0</v>
      </c>
      <c r="AG17" s="37">
        <f t="shared" si="12"/>
        <v>42522</v>
      </c>
    </row>
    <row r="18" spans="1:35" s="32" customFormat="1" ht="13.15" customHeight="1" x14ac:dyDescent="0.2">
      <c r="A18" s="49" t="s">
        <v>39</v>
      </c>
      <c r="B18" s="50" t="s">
        <v>40</v>
      </c>
      <c r="C18" s="23"/>
      <c r="D18" s="45" t="str">
        <f>[1]UPPGJÖRSBLAÐ!AG26</f>
        <v>1) Kælitæki með spilliefnum</v>
      </c>
      <c r="E18" s="45" t="str">
        <f>[1]UPPGJÖRSBLAÐ!AH26</f>
        <v>Raftæki</v>
      </c>
      <c r="F18" s="45" t="str">
        <f>[1]UPPGJÖRSBLAÐ!AI26</f>
        <v>RAF001</v>
      </c>
      <c r="G18" s="45" t="str">
        <f>[1]UPPGJÖRSBLAÐ!AJ26</f>
        <v>RAF1ME</v>
      </c>
      <c r="H18" s="34">
        <f t="shared" si="14"/>
        <v>75</v>
      </c>
      <c r="I18" s="34">
        <f t="shared" si="14"/>
        <v>75</v>
      </c>
      <c r="J18" s="34">
        <f t="shared" si="14"/>
        <v>0</v>
      </c>
      <c r="K18" s="34">
        <f t="shared" si="14"/>
        <v>0</v>
      </c>
      <c r="L18" s="34">
        <f t="shared" si="14"/>
        <v>0</v>
      </c>
      <c r="M18" s="34">
        <f t="shared" si="14"/>
        <v>0</v>
      </c>
      <c r="N18" s="34">
        <f t="shared" si="14"/>
        <v>0</v>
      </c>
      <c r="O18" s="34">
        <f t="shared" si="14"/>
        <v>0</v>
      </c>
      <c r="P18" s="34">
        <f t="shared" si="14"/>
        <v>0</v>
      </c>
      <c r="Q18" s="34">
        <f t="shared" si="14"/>
        <v>0</v>
      </c>
      <c r="R18" s="34">
        <f t="shared" si="14"/>
        <v>0</v>
      </c>
      <c r="S18" s="34">
        <f t="shared" si="14"/>
        <v>75</v>
      </c>
      <c r="T18" s="35"/>
      <c r="U18" s="46" t="str">
        <f t="shared" si="13"/>
        <v>RAF1ME</v>
      </c>
      <c r="V18" s="37">
        <f t="shared" si="1"/>
        <v>42522</v>
      </c>
      <c r="W18" s="37">
        <f t="shared" si="2"/>
        <v>42522</v>
      </c>
      <c r="X18" s="37">
        <f t="shared" si="3"/>
        <v>0</v>
      </c>
      <c r="Y18" s="37">
        <f t="shared" si="4"/>
        <v>0</v>
      </c>
      <c r="Z18" s="37">
        <f t="shared" si="5"/>
        <v>0</v>
      </c>
      <c r="AA18" s="37">
        <f t="shared" si="6"/>
        <v>0</v>
      </c>
      <c r="AB18" s="37">
        <f t="shared" si="7"/>
        <v>0</v>
      </c>
      <c r="AC18" s="37">
        <f t="shared" si="8"/>
        <v>0</v>
      </c>
      <c r="AD18" s="37">
        <f t="shared" si="9"/>
        <v>0</v>
      </c>
      <c r="AE18" s="37">
        <f t="shared" si="10"/>
        <v>0</v>
      </c>
      <c r="AF18" s="37">
        <f t="shared" si="11"/>
        <v>0</v>
      </c>
      <c r="AG18" s="37">
        <f t="shared" si="12"/>
        <v>42522</v>
      </c>
    </row>
    <row r="19" spans="1:35" s="32" customFormat="1" ht="13.15" customHeight="1" x14ac:dyDescent="0.2">
      <c r="A19" s="51"/>
      <c r="B19" s="52"/>
      <c r="C19" s="23"/>
      <c r="D19" s="45" t="str">
        <f>[1]UPPGJÖRSBLAÐ!AG27</f>
        <v>2) Skjáir - SÖFNUN</v>
      </c>
      <c r="E19" s="45" t="str">
        <f>[1]UPPGJÖRSBLAÐ!AH27</f>
        <v>Raftæki</v>
      </c>
      <c r="F19" s="45" t="str">
        <f>[1]UPPGJÖRSBLAÐ!AI27</f>
        <v>RAF002</v>
      </c>
      <c r="G19" s="45" t="str">
        <f>[1]UPPGJÖRSBLAÐ!AJ27</f>
        <v>RAF2BL</v>
      </c>
      <c r="H19" s="34">
        <f t="shared" si="14"/>
        <v>0</v>
      </c>
      <c r="I19" s="34">
        <f t="shared" si="14"/>
        <v>0</v>
      </c>
      <c r="J19" s="34">
        <f t="shared" si="14"/>
        <v>0</v>
      </c>
      <c r="K19" s="34">
        <f t="shared" si="14"/>
        <v>0</v>
      </c>
      <c r="L19" s="34">
        <f t="shared" si="14"/>
        <v>0</v>
      </c>
      <c r="M19" s="34">
        <f t="shared" si="14"/>
        <v>0</v>
      </c>
      <c r="N19" s="34">
        <f t="shared" si="14"/>
        <v>0</v>
      </c>
      <c r="O19" s="34">
        <f t="shared" si="14"/>
        <v>0</v>
      </c>
      <c r="P19" s="34">
        <f t="shared" si="14"/>
        <v>0</v>
      </c>
      <c r="Q19" s="34">
        <f t="shared" si="14"/>
        <v>0</v>
      </c>
      <c r="R19" s="34">
        <f t="shared" si="14"/>
        <v>0</v>
      </c>
      <c r="S19" s="34">
        <f t="shared" si="14"/>
        <v>0</v>
      </c>
      <c r="T19" s="35"/>
      <c r="U19" s="46" t="str">
        <f t="shared" si="13"/>
        <v>RAF2BL</v>
      </c>
      <c r="V19" s="37">
        <f t="shared" si="1"/>
        <v>0</v>
      </c>
      <c r="W19" s="37">
        <f t="shared" si="2"/>
        <v>0</v>
      </c>
      <c r="X19" s="37">
        <f t="shared" si="3"/>
        <v>0</v>
      </c>
      <c r="Y19" s="37">
        <f t="shared" si="4"/>
        <v>0</v>
      </c>
      <c r="Z19" s="37">
        <f t="shared" si="5"/>
        <v>0</v>
      </c>
      <c r="AA19" s="37">
        <f t="shared" si="6"/>
        <v>0</v>
      </c>
      <c r="AB19" s="37">
        <f t="shared" si="7"/>
        <v>0</v>
      </c>
      <c r="AC19" s="37">
        <f t="shared" si="8"/>
        <v>0</v>
      </c>
      <c r="AD19" s="37">
        <f t="shared" si="9"/>
        <v>0</v>
      </c>
      <c r="AE19" s="37">
        <f t="shared" si="10"/>
        <v>0</v>
      </c>
      <c r="AF19" s="37">
        <f t="shared" si="11"/>
        <v>0</v>
      </c>
      <c r="AG19" s="37">
        <f t="shared" si="12"/>
        <v>0</v>
      </c>
    </row>
    <row r="20" spans="1:35" ht="13.15" customHeight="1" x14ac:dyDescent="0.2">
      <c r="A20" s="21" t="s">
        <v>41</v>
      </c>
      <c r="B20" s="22" t="s">
        <v>42</v>
      </c>
      <c r="C20" s="23"/>
      <c r="D20" s="45" t="str">
        <f>[1]UPPGJÖRSBLAÐ!AG28</f>
        <v>2) Skjáir - flatskjáir</v>
      </c>
      <c r="E20" s="45" t="str">
        <f>[1]UPPGJÖRSBLAÐ!AH28</f>
        <v>Raftæki</v>
      </c>
      <c r="F20" s="45" t="str">
        <f>[1]UPPGJÖRSBLAÐ!AI28</f>
        <v>RAF002</v>
      </c>
      <c r="G20" s="45" t="str">
        <f>[1]UPPGJÖRSBLAÐ!AJ28</f>
        <v>RAF2FL</v>
      </c>
      <c r="H20" s="34">
        <f t="shared" si="14"/>
        <v>79</v>
      </c>
      <c r="I20" s="34">
        <f t="shared" si="14"/>
        <v>79</v>
      </c>
      <c r="J20" s="34">
        <f t="shared" si="14"/>
        <v>0</v>
      </c>
      <c r="K20" s="34">
        <f t="shared" si="14"/>
        <v>0</v>
      </c>
      <c r="L20" s="34">
        <f t="shared" si="14"/>
        <v>0</v>
      </c>
      <c r="M20" s="34">
        <f t="shared" si="14"/>
        <v>0</v>
      </c>
      <c r="N20" s="34">
        <f t="shared" si="14"/>
        <v>0</v>
      </c>
      <c r="O20" s="34">
        <f t="shared" si="14"/>
        <v>0</v>
      </c>
      <c r="P20" s="34">
        <f t="shared" si="14"/>
        <v>0</v>
      </c>
      <c r="Q20" s="34">
        <f t="shared" si="14"/>
        <v>0</v>
      </c>
      <c r="R20" s="34">
        <f t="shared" si="14"/>
        <v>0</v>
      </c>
      <c r="S20" s="34">
        <f t="shared" si="14"/>
        <v>79</v>
      </c>
      <c r="T20" s="35"/>
      <c r="U20" s="46" t="str">
        <f t="shared" si="13"/>
        <v>RAF2FL</v>
      </c>
      <c r="V20" s="37">
        <f t="shared" si="1"/>
        <v>42522</v>
      </c>
      <c r="W20" s="37">
        <f t="shared" si="2"/>
        <v>42522</v>
      </c>
      <c r="X20" s="37">
        <f t="shared" si="3"/>
        <v>0</v>
      </c>
      <c r="Y20" s="37">
        <f t="shared" si="4"/>
        <v>0</v>
      </c>
      <c r="Z20" s="37">
        <f t="shared" si="5"/>
        <v>0</v>
      </c>
      <c r="AA20" s="37">
        <f t="shared" si="6"/>
        <v>0</v>
      </c>
      <c r="AB20" s="37">
        <f t="shared" si="7"/>
        <v>0</v>
      </c>
      <c r="AC20" s="37">
        <f t="shared" si="8"/>
        <v>0</v>
      </c>
      <c r="AD20" s="37">
        <f t="shared" si="9"/>
        <v>0</v>
      </c>
      <c r="AE20" s="37">
        <f t="shared" si="10"/>
        <v>0</v>
      </c>
      <c r="AF20" s="37">
        <f t="shared" si="11"/>
        <v>0</v>
      </c>
      <c r="AG20" s="37">
        <f t="shared" si="12"/>
        <v>42522</v>
      </c>
      <c r="AI20" s="32"/>
    </row>
    <row r="21" spans="1:35" ht="13.15" customHeight="1" x14ac:dyDescent="0.2">
      <c r="A21" s="21" t="s">
        <v>43</v>
      </c>
      <c r="B21" s="22" t="s">
        <v>44</v>
      </c>
      <c r="C21" s="23"/>
      <c r="D21" s="45" t="str">
        <f>[1]UPPGJÖRSBLAÐ!AG29</f>
        <v>2) Skjáir - túpuskjáir</v>
      </c>
      <c r="E21" s="45" t="str">
        <f>[1]UPPGJÖRSBLAÐ!AH29</f>
        <v>Raftæki</v>
      </c>
      <c r="F21" s="45" t="str">
        <f>[1]UPPGJÖRSBLAÐ!AI29</f>
        <v>RAF002</v>
      </c>
      <c r="G21" s="45" t="str">
        <f>[1]UPPGJÖRSBLAÐ!AJ29</f>
        <v>RAF2TU</v>
      </c>
      <c r="H21" s="34">
        <f t="shared" si="14"/>
        <v>79</v>
      </c>
      <c r="I21" s="34">
        <f t="shared" si="14"/>
        <v>79</v>
      </c>
      <c r="J21" s="34">
        <f t="shared" si="14"/>
        <v>0</v>
      </c>
      <c r="K21" s="34">
        <f t="shared" si="14"/>
        <v>0</v>
      </c>
      <c r="L21" s="34">
        <f t="shared" si="14"/>
        <v>0</v>
      </c>
      <c r="M21" s="34">
        <f t="shared" si="14"/>
        <v>0</v>
      </c>
      <c r="N21" s="34">
        <f t="shared" si="14"/>
        <v>0</v>
      </c>
      <c r="O21" s="34">
        <f t="shared" si="14"/>
        <v>0</v>
      </c>
      <c r="P21" s="34">
        <f t="shared" si="14"/>
        <v>0</v>
      </c>
      <c r="Q21" s="34">
        <f t="shared" si="14"/>
        <v>0</v>
      </c>
      <c r="R21" s="34">
        <f t="shared" si="14"/>
        <v>0</v>
      </c>
      <c r="S21" s="34">
        <f t="shared" si="14"/>
        <v>79</v>
      </c>
      <c r="T21" s="35"/>
      <c r="U21" s="46" t="str">
        <f t="shared" si="13"/>
        <v>RAF2TU</v>
      </c>
      <c r="V21" s="37">
        <f t="shared" si="1"/>
        <v>42522</v>
      </c>
      <c r="W21" s="37">
        <f t="shared" si="2"/>
        <v>42522</v>
      </c>
      <c r="X21" s="37">
        <f t="shared" si="3"/>
        <v>0</v>
      </c>
      <c r="Y21" s="37">
        <f t="shared" si="4"/>
        <v>0</v>
      </c>
      <c r="Z21" s="37">
        <f t="shared" si="5"/>
        <v>0</v>
      </c>
      <c r="AA21" s="37">
        <f t="shared" si="6"/>
        <v>0</v>
      </c>
      <c r="AB21" s="37">
        <f t="shared" si="7"/>
        <v>0</v>
      </c>
      <c r="AC21" s="37">
        <f t="shared" si="8"/>
        <v>0</v>
      </c>
      <c r="AD21" s="37">
        <f t="shared" si="9"/>
        <v>0</v>
      </c>
      <c r="AE21" s="37">
        <f t="shared" si="10"/>
        <v>0</v>
      </c>
      <c r="AF21" s="37">
        <f t="shared" si="11"/>
        <v>0</v>
      </c>
      <c r="AG21" s="37">
        <f t="shared" si="12"/>
        <v>42522</v>
      </c>
      <c r="AI21" s="32"/>
    </row>
    <row r="22" spans="1:35" ht="13.15" customHeight="1" x14ac:dyDescent="0.2">
      <c r="A22" s="21" t="s">
        <v>45</v>
      </c>
      <c r="B22" s="22" t="s">
        <v>46</v>
      </c>
      <c r="C22" s="23"/>
      <c r="D22" s="45" t="str">
        <f>[1]UPPGJÖRSBLAÐ!AG30</f>
        <v>3) Perur</v>
      </c>
      <c r="E22" s="45" t="str">
        <f>[1]UPPGJÖRSBLAÐ!AH30</f>
        <v>Raftæki</v>
      </c>
      <c r="F22" s="45" t="str">
        <f>[1]UPPGJÖRSBLAÐ!AI30</f>
        <v>RAF003</v>
      </c>
      <c r="G22" s="45" t="str">
        <f>[1]UPPGJÖRSBLAÐ!AJ30</f>
        <v>RAF3PE</v>
      </c>
      <c r="H22" s="34">
        <f t="shared" si="14"/>
        <v>93</v>
      </c>
      <c r="I22" s="34">
        <f t="shared" si="14"/>
        <v>93</v>
      </c>
      <c r="J22" s="34">
        <f t="shared" si="14"/>
        <v>0</v>
      </c>
      <c r="K22" s="34">
        <f t="shared" si="14"/>
        <v>0</v>
      </c>
      <c r="L22" s="34">
        <f t="shared" si="14"/>
        <v>0</v>
      </c>
      <c r="M22" s="34">
        <f t="shared" si="14"/>
        <v>0</v>
      </c>
      <c r="N22" s="34">
        <f t="shared" si="14"/>
        <v>0</v>
      </c>
      <c r="O22" s="34">
        <f t="shared" si="14"/>
        <v>0</v>
      </c>
      <c r="P22" s="34">
        <f t="shared" si="14"/>
        <v>0</v>
      </c>
      <c r="Q22" s="34">
        <f t="shared" si="14"/>
        <v>0</v>
      </c>
      <c r="R22" s="34">
        <f t="shared" si="14"/>
        <v>0</v>
      </c>
      <c r="S22" s="34">
        <f t="shared" si="14"/>
        <v>93</v>
      </c>
      <c r="T22" s="35"/>
      <c r="U22" s="46" t="str">
        <f t="shared" si="13"/>
        <v>RAF3PE</v>
      </c>
      <c r="V22" s="37">
        <f t="shared" si="1"/>
        <v>42522</v>
      </c>
      <c r="W22" s="37">
        <f t="shared" si="2"/>
        <v>42522</v>
      </c>
      <c r="X22" s="37">
        <f t="shared" si="3"/>
        <v>0</v>
      </c>
      <c r="Y22" s="37">
        <f t="shared" si="4"/>
        <v>0</v>
      </c>
      <c r="Z22" s="37">
        <f t="shared" si="5"/>
        <v>0</v>
      </c>
      <c r="AA22" s="37">
        <f t="shared" si="6"/>
        <v>0</v>
      </c>
      <c r="AB22" s="37">
        <f t="shared" si="7"/>
        <v>0</v>
      </c>
      <c r="AC22" s="37">
        <f t="shared" si="8"/>
        <v>0</v>
      </c>
      <c r="AD22" s="37">
        <f t="shared" si="9"/>
        <v>0</v>
      </c>
      <c r="AE22" s="37">
        <f t="shared" si="10"/>
        <v>0</v>
      </c>
      <c r="AF22" s="37">
        <f t="shared" si="11"/>
        <v>0</v>
      </c>
      <c r="AG22" s="37">
        <f t="shared" si="12"/>
        <v>42522</v>
      </c>
      <c r="AI22" s="32"/>
    </row>
    <row r="23" spans="1:35" ht="13.15" customHeight="1" x14ac:dyDescent="0.2">
      <c r="A23" s="21" t="s">
        <v>47</v>
      </c>
      <c r="B23" s="22" t="s">
        <v>48</v>
      </c>
      <c r="C23" s="23"/>
      <c r="D23" s="45" t="str">
        <f>[1]UPPGJÖRSBLAÐ!AG31</f>
        <v>4) Stór raftæki</v>
      </c>
      <c r="E23" s="45" t="str">
        <f>[1]UPPGJÖRSBLAÐ!AH31</f>
        <v>Raftæki</v>
      </c>
      <c r="F23" s="45" t="str">
        <f>[1]UPPGJÖRSBLAÐ!AI31</f>
        <v>RAF004</v>
      </c>
      <c r="G23" s="45" t="str">
        <f>[1]UPPGJÖRSBLAÐ!AJ31</f>
        <v>RAF4ST</v>
      </c>
      <c r="H23" s="34">
        <f t="shared" si="14"/>
        <v>17</v>
      </c>
      <c r="I23" s="34">
        <f t="shared" si="14"/>
        <v>17</v>
      </c>
      <c r="J23" s="34">
        <f t="shared" si="14"/>
        <v>0</v>
      </c>
      <c r="K23" s="34">
        <f t="shared" si="14"/>
        <v>0</v>
      </c>
      <c r="L23" s="34">
        <f t="shared" si="14"/>
        <v>0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4">
        <f t="shared" si="14"/>
        <v>0</v>
      </c>
      <c r="Q23" s="34">
        <f t="shared" si="14"/>
        <v>0</v>
      </c>
      <c r="R23" s="34">
        <f t="shared" si="14"/>
        <v>0</v>
      </c>
      <c r="S23" s="34">
        <f t="shared" si="14"/>
        <v>17</v>
      </c>
      <c r="T23" s="35"/>
      <c r="U23" s="46" t="str">
        <f t="shared" si="13"/>
        <v>RAF4ST</v>
      </c>
      <c r="V23" s="37">
        <f t="shared" si="1"/>
        <v>42522</v>
      </c>
      <c r="W23" s="37">
        <f t="shared" si="2"/>
        <v>42522</v>
      </c>
      <c r="X23" s="37">
        <f t="shared" si="3"/>
        <v>0</v>
      </c>
      <c r="Y23" s="37">
        <f t="shared" si="4"/>
        <v>0</v>
      </c>
      <c r="Z23" s="37">
        <f t="shared" si="5"/>
        <v>0</v>
      </c>
      <c r="AA23" s="37">
        <f t="shared" si="6"/>
        <v>0</v>
      </c>
      <c r="AB23" s="37">
        <f t="shared" si="7"/>
        <v>0</v>
      </c>
      <c r="AC23" s="37">
        <f t="shared" si="8"/>
        <v>0</v>
      </c>
      <c r="AD23" s="37">
        <f t="shared" si="9"/>
        <v>0</v>
      </c>
      <c r="AE23" s="37">
        <f t="shared" si="10"/>
        <v>0</v>
      </c>
      <c r="AF23" s="37">
        <f t="shared" si="11"/>
        <v>0</v>
      </c>
      <c r="AG23" s="37">
        <f t="shared" si="12"/>
        <v>42522</v>
      </c>
      <c r="AI23" s="32"/>
    </row>
    <row r="24" spans="1:35" ht="13.15" customHeight="1" x14ac:dyDescent="0.2">
      <c r="A24" s="21" t="s">
        <v>49</v>
      </c>
      <c r="B24" s="22" t="s">
        <v>49</v>
      </c>
      <c r="C24" s="23"/>
      <c r="D24" s="45" t="str">
        <f>[1]UPPGJÖRSBLAÐ!AG32</f>
        <v>5) Lítil raftæki</v>
      </c>
      <c r="E24" s="45" t="str">
        <f>[1]UPPGJÖRSBLAÐ!AH32</f>
        <v>Raftæki</v>
      </c>
      <c r="F24" s="45" t="str">
        <f>[1]UPPGJÖRSBLAÐ!AI32</f>
        <v>RAF005</v>
      </c>
      <c r="G24" s="45" t="str">
        <f>[1]UPPGJÖRSBLAÐ!AJ32</f>
        <v>RAF5LI</v>
      </c>
      <c r="H24" s="34">
        <f t="shared" ref="H24:S33" si="15">IFERROR(VLOOKUP($G24&amp;" "&amp;H$3,EndurgjaldYYYYMM,158,FALSE),0)</f>
        <v>50</v>
      </c>
      <c r="I24" s="34">
        <f t="shared" si="15"/>
        <v>50</v>
      </c>
      <c r="J24" s="34">
        <f t="shared" si="15"/>
        <v>0</v>
      </c>
      <c r="K24" s="34">
        <f t="shared" si="15"/>
        <v>0</v>
      </c>
      <c r="L24" s="34">
        <f t="shared" si="15"/>
        <v>0</v>
      </c>
      <c r="M24" s="34">
        <f t="shared" si="15"/>
        <v>0</v>
      </c>
      <c r="N24" s="34">
        <f t="shared" si="15"/>
        <v>0</v>
      </c>
      <c r="O24" s="34">
        <f t="shared" si="15"/>
        <v>0</v>
      </c>
      <c r="P24" s="34">
        <f t="shared" si="15"/>
        <v>0</v>
      </c>
      <c r="Q24" s="34">
        <f t="shared" si="15"/>
        <v>0</v>
      </c>
      <c r="R24" s="34">
        <f t="shared" si="15"/>
        <v>0</v>
      </c>
      <c r="S24" s="34">
        <f t="shared" si="15"/>
        <v>50</v>
      </c>
      <c r="T24" s="35"/>
      <c r="U24" s="46" t="str">
        <f t="shared" si="13"/>
        <v>RAF5LI</v>
      </c>
      <c r="V24" s="37">
        <f t="shared" si="1"/>
        <v>43466</v>
      </c>
      <c r="W24" s="37">
        <f t="shared" si="2"/>
        <v>43466</v>
      </c>
      <c r="X24" s="37">
        <f t="shared" si="3"/>
        <v>0</v>
      </c>
      <c r="Y24" s="37">
        <f t="shared" si="4"/>
        <v>0</v>
      </c>
      <c r="Z24" s="37">
        <f t="shared" si="5"/>
        <v>0</v>
      </c>
      <c r="AA24" s="37">
        <f t="shared" si="6"/>
        <v>0</v>
      </c>
      <c r="AB24" s="37">
        <f t="shared" si="7"/>
        <v>0</v>
      </c>
      <c r="AC24" s="37">
        <f t="shared" si="8"/>
        <v>0</v>
      </c>
      <c r="AD24" s="37">
        <f t="shared" si="9"/>
        <v>0</v>
      </c>
      <c r="AE24" s="37">
        <f t="shared" si="10"/>
        <v>0</v>
      </c>
      <c r="AF24" s="37">
        <f t="shared" si="11"/>
        <v>0</v>
      </c>
      <c r="AG24" s="37">
        <f t="shared" si="12"/>
        <v>43466</v>
      </c>
      <c r="AI24" s="32"/>
    </row>
    <row r="25" spans="1:35" ht="13.15" customHeight="1" x14ac:dyDescent="0.2">
      <c r="A25" s="21" t="s">
        <v>50</v>
      </c>
      <c r="B25" s="22" t="s">
        <v>51</v>
      </c>
      <c r="C25" s="23"/>
      <c r="D25" s="45" t="str">
        <f>[1]UPPGJÖRSBLAÐ!AG33</f>
        <v>6) Lítil UT og fjarskiptatæki</v>
      </c>
      <c r="E25" s="45" t="str">
        <f>[1]UPPGJÖRSBLAÐ!AH33</f>
        <v>Raftæki</v>
      </c>
      <c r="F25" s="45" t="str">
        <f>[1]UPPGJÖRSBLAÐ!AI33</f>
        <v>RAF006</v>
      </c>
      <c r="G25" s="45" t="str">
        <f>[1]UPPGJÖRSBLAÐ!AJ33</f>
        <v>RAF6UT</v>
      </c>
      <c r="H25" s="34">
        <f t="shared" si="15"/>
        <v>18</v>
      </c>
      <c r="I25" s="34">
        <f t="shared" si="15"/>
        <v>18</v>
      </c>
      <c r="J25" s="34">
        <f t="shared" si="15"/>
        <v>0</v>
      </c>
      <c r="K25" s="34">
        <f t="shared" si="15"/>
        <v>0</v>
      </c>
      <c r="L25" s="34">
        <f t="shared" si="15"/>
        <v>0</v>
      </c>
      <c r="M25" s="34">
        <f t="shared" si="15"/>
        <v>0</v>
      </c>
      <c r="N25" s="34">
        <f t="shared" si="15"/>
        <v>0</v>
      </c>
      <c r="O25" s="34">
        <f t="shared" si="15"/>
        <v>0</v>
      </c>
      <c r="P25" s="34">
        <f t="shared" si="15"/>
        <v>0</v>
      </c>
      <c r="Q25" s="34">
        <f t="shared" si="15"/>
        <v>0</v>
      </c>
      <c r="R25" s="34">
        <f t="shared" si="15"/>
        <v>0</v>
      </c>
      <c r="S25" s="34">
        <f t="shared" si="15"/>
        <v>18</v>
      </c>
      <c r="T25" s="35"/>
      <c r="U25" s="46" t="str">
        <f t="shared" si="13"/>
        <v>RAF6UT</v>
      </c>
      <c r="V25" s="37">
        <f t="shared" si="1"/>
        <v>42522</v>
      </c>
      <c r="W25" s="37">
        <f t="shared" si="2"/>
        <v>42522</v>
      </c>
      <c r="X25" s="37">
        <f t="shared" si="3"/>
        <v>0</v>
      </c>
      <c r="Y25" s="37">
        <f t="shared" si="4"/>
        <v>0</v>
      </c>
      <c r="Z25" s="37">
        <f t="shared" si="5"/>
        <v>0</v>
      </c>
      <c r="AA25" s="37">
        <f t="shared" si="6"/>
        <v>0</v>
      </c>
      <c r="AB25" s="37">
        <f t="shared" si="7"/>
        <v>0</v>
      </c>
      <c r="AC25" s="37">
        <f t="shared" si="8"/>
        <v>0</v>
      </c>
      <c r="AD25" s="37">
        <f t="shared" si="9"/>
        <v>0</v>
      </c>
      <c r="AE25" s="37">
        <f t="shared" si="10"/>
        <v>0</v>
      </c>
      <c r="AF25" s="37">
        <f t="shared" si="11"/>
        <v>0</v>
      </c>
      <c r="AG25" s="37">
        <f t="shared" si="12"/>
        <v>42522</v>
      </c>
      <c r="AI25" s="32"/>
    </row>
    <row r="26" spans="1:35" ht="13.15" customHeight="1" x14ac:dyDescent="0.2">
      <c r="A26" s="21" t="s">
        <v>52</v>
      </c>
      <c r="B26" s="22" t="s">
        <v>53</v>
      </c>
      <c r="C26" s="23"/>
      <c r="D26" s="54" t="str">
        <f>[1]UPPGJÖRSBLAÐ!AG36</f>
        <v>Rafgeymar</v>
      </c>
      <c r="E26" s="54" t="str">
        <f>[1]UPPGJÖRSBLAÐ!AH36</f>
        <v>Spilliefni</v>
      </c>
      <c r="F26" s="54" t="str">
        <f>[1]UPPGJÖRSBLAÐ!AI36</f>
        <v>SPIRAG</v>
      </c>
      <c r="G26" s="54" t="str">
        <f>[1]UPPGJÖRSBLAÐ!AJ36</f>
        <v>RAGEYM</v>
      </c>
      <c r="H26" s="34">
        <f t="shared" si="15"/>
        <v>5</v>
      </c>
      <c r="I26" s="34">
        <f t="shared" si="15"/>
        <v>0</v>
      </c>
      <c r="J26" s="34">
        <f t="shared" si="15"/>
        <v>0</v>
      </c>
      <c r="K26" s="34">
        <f t="shared" si="15"/>
        <v>0</v>
      </c>
      <c r="L26" s="34">
        <f t="shared" si="15"/>
        <v>0</v>
      </c>
      <c r="M26" s="34">
        <f t="shared" si="15"/>
        <v>0</v>
      </c>
      <c r="N26" s="34">
        <f t="shared" si="15"/>
        <v>0</v>
      </c>
      <c r="O26" s="34">
        <f t="shared" si="15"/>
        <v>0</v>
      </c>
      <c r="P26" s="34">
        <f t="shared" si="15"/>
        <v>0</v>
      </c>
      <c r="Q26" s="34">
        <f t="shared" si="15"/>
        <v>0</v>
      </c>
      <c r="R26" s="34">
        <f t="shared" si="15"/>
        <v>0</v>
      </c>
      <c r="S26" s="34">
        <f t="shared" si="15"/>
        <v>0</v>
      </c>
      <c r="T26" s="35"/>
      <c r="U26" s="55" t="str">
        <f t="shared" si="13"/>
        <v>RAGEYM</v>
      </c>
      <c r="V26" s="37">
        <f t="shared" si="1"/>
        <v>41487</v>
      </c>
      <c r="W26" s="37">
        <f t="shared" si="2"/>
        <v>0</v>
      </c>
      <c r="X26" s="37">
        <f t="shared" si="3"/>
        <v>0</v>
      </c>
      <c r="Y26" s="37">
        <f t="shared" si="4"/>
        <v>0</v>
      </c>
      <c r="Z26" s="37">
        <f t="shared" si="5"/>
        <v>0</v>
      </c>
      <c r="AA26" s="37">
        <f t="shared" si="6"/>
        <v>0</v>
      </c>
      <c r="AB26" s="37">
        <f t="shared" si="7"/>
        <v>0</v>
      </c>
      <c r="AC26" s="37">
        <f t="shared" si="8"/>
        <v>0</v>
      </c>
      <c r="AD26" s="37">
        <f t="shared" si="9"/>
        <v>0</v>
      </c>
      <c r="AE26" s="37">
        <f t="shared" si="10"/>
        <v>0</v>
      </c>
      <c r="AF26" s="37">
        <f t="shared" si="11"/>
        <v>0</v>
      </c>
      <c r="AG26" s="37">
        <f t="shared" si="12"/>
        <v>0</v>
      </c>
      <c r="AI26" s="32"/>
    </row>
    <row r="27" spans="1:35" ht="13.15" customHeight="1" x14ac:dyDescent="0.2">
      <c r="A27" s="38" t="s">
        <v>54</v>
      </c>
      <c r="B27" s="39" t="s">
        <v>54</v>
      </c>
      <c r="C27" s="23"/>
      <c r="D27" s="54" t="str">
        <f>[1]UPPGJÖRSBLAÐ!AG37</f>
        <v>Rafhlöður - SÖFNUN</v>
      </c>
      <c r="E27" s="54" t="str">
        <f>[1]UPPGJÖRSBLAÐ!AH37</f>
        <v>Spilliefni</v>
      </c>
      <c r="F27" s="54" t="str">
        <f>[1]UPPGJÖRSBLAÐ!AI37</f>
        <v>SPIANN</v>
      </c>
      <c r="G27" s="54" t="str">
        <f>[1]UPPGJÖRSBLAÐ!AJ37</f>
        <v>RAHBLA</v>
      </c>
      <c r="H27" s="34">
        <f t="shared" si="15"/>
        <v>0</v>
      </c>
      <c r="I27" s="34">
        <f t="shared" si="15"/>
        <v>0</v>
      </c>
      <c r="J27" s="34">
        <f t="shared" si="15"/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0</v>
      </c>
      <c r="Q27" s="34">
        <f t="shared" si="15"/>
        <v>0</v>
      </c>
      <c r="R27" s="34">
        <f t="shared" si="15"/>
        <v>0</v>
      </c>
      <c r="S27" s="34">
        <f t="shared" si="15"/>
        <v>0</v>
      </c>
      <c r="T27" s="35"/>
      <c r="U27" s="55" t="str">
        <f t="shared" si="13"/>
        <v>RAHBLA</v>
      </c>
      <c r="V27" s="37">
        <f t="shared" si="1"/>
        <v>0</v>
      </c>
      <c r="W27" s="37">
        <f t="shared" si="2"/>
        <v>0</v>
      </c>
      <c r="X27" s="37">
        <f t="shared" si="3"/>
        <v>0</v>
      </c>
      <c r="Y27" s="37">
        <f t="shared" si="4"/>
        <v>0</v>
      </c>
      <c r="Z27" s="37">
        <f t="shared" si="5"/>
        <v>0</v>
      </c>
      <c r="AA27" s="37">
        <f t="shared" si="6"/>
        <v>0</v>
      </c>
      <c r="AB27" s="37">
        <f t="shared" si="7"/>
        <v>0</v>
      </c>
      <c r="AC27" s="37">
        <f t="shared" si="8"/>
        <v>0</v>
      </c>
      <c r="AD27" s="37">
        <f t="shared" si="9"/>
        <v>0</v>
      </c>
      <c r="AE27" s="37">
        <f t="shared" si="10"/>
        <v>0</v>
      </c>
      <c r="AF27" s="37">
        <f t="shared" si="11"/>
        <v>0</v>
      </c>
      <c r="AG27" s="37">
        <f t="shared" si="12"/>
        <v>0</v>
      </c>
    </row>
    <row r="28" spans="1:35" ht="13.15" customHeight="1" x14ac:dyDescent="0.2">
      <c r="A28" s="30"/>
      <c r="B28" s="30"/>
      <c r="C28" s="23"/>
      <c r="D28" s="54" t="str">
        <f>[1]UPPGJÖRSBLAÐ!AG38</f>
        <v>Rafhlöður - brúnsteins</v>
      </c>
      <c r="E28" s="54" t="str">
        <f>[1]UPPGJÖRSBLAÐ!AH38</f>
        <v>Spilliefni</v>
      </c>
      <c r="F28" s="54" t="str">
        <f>[1]UPPGJÖRSBLAÐ!AI38</f>
        <v>SPIANN</v>
      </c>
      <c r="G28" s="54" t="str">
        <f>[1]UPPGJÖRSBLAÐ!AJ38</f>
        <v>RAHBRU</v>
      </c>
      <c r="H28" s="34">
        <f t="shared" si="15"/>
        <v>258</v>
      </c>
      <c r="I28" s="34">
        <f t="shared" si="15"/>
        <v>0</v>
      </c>
      <c r="J28" s="34">
        <f t="shared" si="15"/>
        <v>0</v>
      </c>
      <c r="K28" s="34">
        <f t="shared" si="15"/>
        <v>0</v>
      </c>
      <c r="L28" s="34">
        <f t="shared" si="15"/>
        <v>0</v>
      </c>
      <c r="M28" s="34">
        <f t="shared" si="15"/>
        <v>0</v>
      </c>
      <c r="N28" s="34">
        <f t="shared" si="15"/>
        <v>158</v>
      </c>
      <c r="O28" s="34">
        <f t="shared" si="15"/>
        <v>0</v>
      </c>
      <c r="P28" s="34">
        <f t="shared" si="15"/>
        <v>0</v>
      </c>
      <c r="Q28" s="34">
        <f t="shared" si="15"/>
        <v>0</v>
      </c>
      <c r="R28" s="34">
        <f t="shared" si="15"/>
        <v>0</v>
      </c>
      <c r="S28" s="34">
        <f t="shared" si="15"/>
        <v>0</v>
      </c>
      <c r="T28" s="35"/>
      <c r="U28" s="55" t="str">
        <f t="shared" si="13"/>
        <v>RAHBRU</v>
      </c>
      <c r="V28" s="37">
        <f t="shared" si="1"/>
        <v>41260</v>
      </c>
      <c r="W28" s="37">
        <f t="shared" si="2"/>
        <v>0</v>
      </c>
      <c r="X28" s="37">
        <f t="shared" si="3"/>
        <v>0</v>
      </c>
      <c r="Y28" s="37">
        <f t="shared" si="4"/>
        <v>0</v>
      </c>
      <c r="Z28" s="37">
        <f t="shared" si="5"/>
        <v>0</v>
      </c>
      <c r="AA28" s="37">
        <f t="shared" si="6"/>
        <v>0</v>
      </c>
      <c r="AB28" s="37">
        <f t="shared" si="7"/>
        <v>40664</v>
      </c>
      <c r="AC28" s="37">
        <f t="shared" si="8"/>
        <v>0</v>
      </c>
      <c r="AD28" s="37">
        <f t="shared" si="9"/>
        <v>0</v>
      </c>
      <c r="AE28" s="37">
        <f t="shared" si="10"/>
        <v>0</v>
      </c>
      <c r="AF28" s="37">
        <f t="shared" si="11"/>
        <v>0</v>
      </c>
      <c r="AG28" s="37">
        <f t="shared" si="12"/>
        <v>0</v>
      </c>
    </row>
    <row r="29" spans="1:35" ht="13.15" customHeight="1" x14ac:dyDescent="0.2">
      <c r="A29" s="1" t="s">
        <v>55</v>
      </c>
      <c r="B29" s="2"/>
      <c r="C29" s="23"/>
      <c r="D29" s="54" t="str">
        <f>[1]UPPGJÖRSBLAÐ!AG39</f>
        <v>Rafhlöður - Hg</v>
      </c>
      <c r="E29" s="54" t="str">
        <f>[1]UPPGJÖRSBLAÐ!AH39</f>
        <v>Spilliefni</v>
      </c>
      <c r="F29" s="54" t="str">
        <f>[1]UPPGJÖRSBLAÐ!AI39</f>
        <v>SPIANN</v>
      </c>
      <c r="G29" s="54" t="str">
        <f>[1]UPPGJÖRSBLAÐ!AJ39</f>
        <v>RAHKVI</v>
      </c>
      <c r="H29" s="34">
        <f t="shared" si="15"/>
        <v>1416</v>
      </c>
      <c r="I29" s="34">
        <f t="shared" si="15"/>
        <v>0</v>
      </c>
      <c r="J29" s="34">
        <f t="shared" si="15"/>
        <v>0</v>
      </c>
      <c r="K29" s="34">
        <f t="shared" si="15"/>
        <v>0</v>
      </c>
      <c r="L29" s="34">
        <f t="shared" si="15"/>
        <v>0</v>
      </c>
      <c r="M29" s="34">
        <f t="shared" si="15"/>
        <v>0</v>
      </c>
      <c r="N29" s="34">
        <f t="shared" si="15"/>
        <v>0</v>
      </c>
      <c r="O29" s="34">
        <f t="shared" si="15"/>
        <v>0</v>
      </c>
      <c r="P29" s="34">
        <f t="shared" si="15"/>
        <v>0</v>
      </c>
      <c r="Q29" s="34">
        <f t="shared" si="15"/>
        <v>0</v>
      </c>
      <c r="R29" s="34">
        <f t="shared" si="15"/>
        <v>0</v>
      </c>
      <c r="S29" s="34">
        <f t="shared" si="15"/>
        <v>0</v>
      </c>
      <c r="T29" s="35"/>
      <c r="U29" s="55" t="str">
        <f t="shared" si="13"/>
        <v>RAHKVI</v>
      </c>
      <c r="V29" s="37">
        <f t="shared" si="1"/>
        <v>42005</v>
      </c>
      <c r="W29" s="37">
        <f t="shared" si="2"/>
        <v>0</v>
      </c>
      <c r="X29" s="37">
        <f t="shared" si="3"/>
        <v>0</v>
      </c>
      <c r="Y29" s="37">
        <f t="shared" si="4"/>
        <v>0</v>
      </c>
      <c r="Z29" s="37">
        <f t="shared" si="5"/>
        <v>0</v>
      </c>
      <c r="AA29" s="37">
        <f t="shared" si="6"/>
        <v>0</v>
      </c>
      <c r="AB29" s="37">
        <f t="shared" si="7"/>
        <v>0</v>
      </c>
      <c r="AC29" s="37">
        <f t="shared" si="8"/>
        <v>0</v>
      </c>
      <c r="AD29" s="37">
        <f t="shared" si="9"/>
        <v>0</v>
      </c>
      <c r="AE29" s="37">
        <f t="shared" si="10"/>
        <v>0</v>
      </c>
      <c r="AF29" s="37">
        <f t="shared" si="11"/>
        <v>0</v>
      </c>
      <c r="AG29" s="37">
        <f t="shared" si="12"/>
        <v>0</v>
      </c>
    </row>
    <row r="30" spans="1:35" ht="13.15" customHeight="1" x14ac:dyDescent="0.2">
      <c r="A30" s="56"/>
      <c r="B30" s="57"/>
      <c r="C30" s="23"/>
      <c r="D30" s="54" t="str">
        <f>[1]UPPGJÖRSBLAÐ!AG40</f>
        <v>Rafhlöður - Lithium</v>
      </c>
      <c r="E30" s="54" t="str">
        <f>[1]UPPGJÖRSBLAÐ!AH40</f>
        <v>Spilliefni</v>
      </c>
      <c r="F30" s="54" t="str">
        <f>[1]UPPGJÖRSBLAÐ!AI40</f>
        <v>SPIANN</v>
      </c>
      <c r="G30" s="54" t="str">
        <f>[1]UPPGJÖRSBLAÐ!AJ40</f>
        <v>RAHLIT</v>
      </c>
      <c r="H30" s="34">
        <f t="shared" si="15"/>
        <v>329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0</v>
      </c>
      <c r="M30" s="34">
        <f t="shared" si="15"/>
        <v>0</v>
      </c>
      <c r="N30" s="34">
        <f t="shared" si="15"/>
        <v>329</v>
      </c>
      <c r="O30" s="34">
        <f t="shared" si="15"/>
        <v>0</v>
      </c>
      <c r="P30" s="34">
        <f t="shared" si="15"/>
        <v>0</v>
      </c>
      <c r="Q30" s="34">
        <f t="shared" si="15"/>
        <v>0</v>
      </c>
      <c r="R30" s="34">
        <f t="shared" si="15"/>
        <v>0</v>
      </c>
      <c r="S30" s="34">
        <f t="shared" si="15"/>
        <v>0</v>
      </c>
      <c r="T30" s="35"/>
      <c r="U30" s="55" t="str">
        <f t="shared" si="13"/>
        <v>RAHLIT</v>
      </c>
      <c r="V30" s="37">
        <f t="shared" si="1"/>
        <v>42005</v>
      </c>
      <c r="W30" s="37">
        <f t="shared" si="2"/>
        <v>0</v>
      </c>
      <c r="X30" s="37">
        <f t="shared" si="3"/>
        <v>0</v>
      </c>
      <c r="Y30" s="37">
        <f t="shared" si="4"/>
        <v>0</v>
      </c>
      <c r="Z30" s="37">
        <f t="shared" si="5"/>
        <v>0</v>
      </c>
      <c r="AA30" s="37">
        <f t="shared" si="6"/>
        <v>0</v>
      </c>
      <c r="AB30" s="37">
        <f t="shared" si="7"/>
        <v>40664</v>
      </c>
      <c r="AC30" s="37">
        <f t="shared" si="8"/>
        <v>0</v>
      </c>
      <c r="AD30" s="37">
        <f t="shared" si="9"/>
        <v>0</v>
      </c>
      <c r="AE30" s="37">
        <f t="shared" si="10"/>
        <v>0</v>
      </c>
      <c r="AF30" s="37">
        <f t="shared" si="11"/>
        <v>0</v>
      </c>
      <c r="AG30" s="37">
        <f t="shared" si="12"/>
        <v>0</v>
      </c>
    </row>
    <row r="31" spans="1:35" ht="13.15" customHeight="1" x14ac:dyDescent="0.2">
      <c r="A31" s="56" t="s">
        <v>56</v>
      </c>
      <c r="B31" s="58" t="s">
        <v>57</v>
      </c>
      <c r="C31" s="23"/>
      <c r="D31" s="54" t="str">
        <f>[1]UPPGJÖRSBLAÐ!AG41</f>
        <v>Rafhlöður - NiCad</v>
      </c>
      <c r="E31" s="54" t="str">
        <f>[1]UPPGJÖRSBLAÐ!AH41</f>
        <v>Spilliefni</v>
      </c>
      <c r="F31" s="54" t="str">
        <f>[1]UPPGJÖRSBLAÐ!AI41</f>
        <v>SPIANN</v>
      </c>
      <c r="G31" s="54" t="str">
        <f>[1]UPPGJÖRSBLAÐ!AJ41</f>
        <v>RAHNIK</v>
      </c>
      <c r="H31" s="34">
        <f t="shared" si="15"/>
        <v>444</v>
      </c>
      <c r="I31" s="34">
        <f t="shared" si="15"/>
        <v>0</v>
      </c>
      <c r="J31" s="34">
        <f t="shared" si="15"/>
        <v>0</v>
      </c>
      <c r="K31" s="34">
        <f t="shared" si="15"/>
        <v>0</v>
      </c>
      <c r="L31" s="34">
        <f t="shared" si="15"/>
        <v>0</v>
      </c>
      <c r="M31" s="34">
        <f t="shared" si="15"/>
        <v>0</v>
      </c>
      <c r="N31" s="34">
        <f t="shared" si="15"/>
        <v>0</v>
      </c>
      <c r="O31" s="34">
        <f t="shared" si="15"/>
        <v>0</v>
      </c>
      <c r="P31" s="34">
        <f t="shared" si="15"/>
        <v>0</v>
      </c>
      <c r="Q31" s="34">
        <f t="shared" si="15"/>
        <v>0</v>
      </c>
      <c r="R31" s="34">
        <f t="shared" si="15"/>
        <v>0</v>
      </c>
      <c r="S31" s="34">
        <f t="shared" si="15"/>
        <v>0</v>
      </c>
      <c r="T31" s="35"/>
      <c r="U31" s="55" t="str">
        <f t="shared" si="13"/>
        <v>RAHNIK</v>
      </c>
      <c r="V31" s="37">
        <f t="shared" si="1"/>
        <v>42005</v>
      </c>
      <c r="W31" s="37">
        <f t="shared" si="2"/>
        <v>0</v>
      </c>
      <c r="X31" s="37">
        <f t="shared" si="3"/>
        <v>0</v>
      </c>
      <c r="Y31" s="37">
        <f t="shared" si="4"/>
        <v>0</v>
      </c>
      <c r="Z31" s="37">
        <f t="shared" si="5"/>
        <v>0</v>
      </c>
      <c r="AA31" s="37">
        <f t="shared" si="6"/>
        <v>0</v>
      </c>
      <c r="AB31" s="37">
        <f t="shared" si="7"/>
        <v>0</v>
      </c>
      <c r="AC31" s="37">
        <f t="shared" si="8"/>
        <v>0</v>
      </c>
      <c r="AD31" s="37">
        <f t="shared" si="9"/>
        <v>0</v>
      </c>
      <c r="AE31" s="37">
        <f t="shared" si="10"/>
        <v>0</v>
      </c>
      <c r="AF31" s="37">
        <f t="shared" si="11"/>
        <v>0</v>
      </c>
      <c r="AG31" s="37">
        <f t="shared" si="12"/>
        <v>0</v>
      </c>
    </row>
    <row r="32" spans="1:35" ht="13.15" customHeight="1" x14ac:dyDescent="0.2">
      <c r="A32" s="59"/>
      <c r="B32" s="60"/>
      <c r="C32" s="23"/>
      <c r="D32" s="54" t="str">
        <f>[1]UPPGJÖRSBLAÐ!AG42</f>
        <v>Rafhlöður - NiMH</v>
      </c>
      <c r="E32" s="54" t="str">
        <f>[1]UPPGJÖRSBLAÐ!AH42</f>
        <v>Spilliefni</v>
      </c>
      <c r="F32" s="54" t="str">
        <f>[1]UPPGJÖRSBLAÐ!AI42</f>
        <v>SPIANN</v>
      </c>
      <c r="G32" s="54" t="str">
        <f>[1]UPPGJÖRSBLAÐ!AJ42</f>
        <v>RAHNIM</v>
      </c>
      <c r="H32" s="34">
        <f t="shared" si="15"/>
        <v>158</v>
      </c>
      <c r="I32" s="34">
        <f t="shared" si="15"/>
        <v>0</v>
      </c>
      <c r="J32" s="34">
        <f t="shared" si="15"/>
        <v>0</v>
      </c>
      <c r="K32" s="34">
        <f t="shared" si="15"/>
        <v>0</v>
      </c>
      <c r="L32" s="34">
        <f t="shared" si="15"/>
        <v>0</v>
      </c>
      <c r="M32" s="34">
        <f t="shared" si="15"/>
        <v>0</v>
      </c>
      <c r="N32" s="34">
        <f t="shared" si="15"/>
        <v>0</v>
      </c>
      <c r="O32" s="34">
        <f t="shared" si="15"/>
        <v>0</v>
      </c>
      <c r="P32" s="34">
        <f t="shared" si="15"/>
        <v>0</v>
      </c>
      <c r="Q32" s="34">
        <f t="shared" si="15"/>
        <v>0</v>
      </c>
      <c r="R32" s="34">
        <f t="shared" si="15"/>
        <v>0</v>
      </c>
      <c r="S32" s="34">
        <f t="shared" si="15"/>
        <v>0</v>
      </c>
      <c r="T32" s="35"/>
      <c r="U32" s="55" t="str">
        <f t="shared" si="13"/>
        <v>RAHNIM</v>
      </c>
      <c r="V32" s="37">
        <f t="shared" si="1"/>
        <v>42005</v>
      </c>
      <c r="W32" s="37">
        <f t="shared" si="2"/>
        <v>0</v>
      </c>
      <c r="X32" s="37">
        <f t="shared" si="3"/>
        <v>0</v>
      </c>
      <c r="Y32" s="37">
        <f t="shared" si="4"/>
        <v>0</v>
      </c>
      <c r="Z32" s="37">
        <f t="shared" si="5"/>
        <v>0</v>
      </c>
      <c r="AA32" s="37">
        <f t="shared" si="6"/>
        <v>0</v>
      </c>
      <c r="AB32" s="37">
        <f t="shared" si="7"/>
        <v>0</v>
      </c>
      <c r="AC32" s="37">
        <f t="shared" si="8"/>
        <v>0</v>
      </c>
      <c r="AD32" s="37">
        <f t="shared" si="9"/>
        <v>0</v>
      </c>
      <c r="AE32" s="37">
        <f t="shared" si="10"/>
        <v>0</v>
      </c>
      <c r="AF32" s="37">
        <f t="shared" si="11"/>
        <v>0</v>
      </c>
      <c r="AG32" s="37">
        <f t="shared" si="12"/>
        <v>0</v>
      </c>
    </row>
    <row r="33" spans="1:33" ht="13.15" customHeight="1" x14ac:dyDescent="0.2">
      <c r="A33" s="61">
        <v>750</v>
      </c>
      <c r="B33" s="22" t="s">
        <v>58</v>
      </c>
      <c r="C33" s="23"/>
      <c r="D33" s="62" t="str">
        <f>[1]UPPGJÖRSBLAÐ!AG45</f>
        <v>Blönduð spilliefni frá heimilum</v>
      </c>
      <c r="E33" s="62" t="str">
        <f>[1]UPPGJÖRSBLAÐ!AH45</f>
        <v>Spilliefni</v>
      </c>
      <c r="F33" s="62" t="str">
        <f>[1]UPPGJÖRSBLAÐ!AI45</f>
        <v>SPIANN</v>
      </c>
      <c r="G33" s="62" t="str">
        <f>[1]UPPGJÖRSBLAÐ!AJ45</f>
        <v>BSHBRE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182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5"/>
      <c r="U33" s="63" t="str">
        <f t="shared" si="13"/>
        <v>BSHBRE</v>
      </c>
      <c r="V33" s="37">
        <f t="shared" si="1"/>
        <v>0</v>
      </c>
      <c r="W33" s="37">
        <f t="shared" si="2"/>
        <v>0</v>
      </c>
      <c r="X33" s="37">
        <f t="shared" si="3"/>
        <v>0</v>
      </c>
      <c r="Y33" s="37">
        <f t="shared" si="4"/>
        <v>0</v>
      </c>
      <c r="Z33" s="37">
        <f t="shared" si="5"/>
        <v>0</v>
      </c>
      <c r="AA33" s="37">
        <f t="shared" si="6"/>
        <v>0</v>
      </c>
      <c r="AB33" s="37">
        <f t="shared" si="7"/>
        <v>43466</v>
      </c>
      <c r="AC33" s="37">
        <f t="shared" si="8"/>
        <v>0</v>
      </c>
      <c r="AD33" s="37">
        <f t="shared" si="9"/>
        <v>0</v>
      </c>
      <c r="AE33" s="37">
        <f t="shared" si="10"/>
        <v>0</v>
      </c>
      <c r="AF33" s="37">
        <f t="shared" si="11"/>
        <v>0</v>
      </c>
      <c r="AG33" s="37">
        <f t="shared" si="12"/>
        <v>0</v>
      </c>
    </row>
    <row r="34" spans="1:33" ht="13.15" customHeight="1" x14ac:dyDescent="0.2">
      <c r="A34" s="61">
        <v>6300</v>
      </c>
      <c r="B34" s="22" t="s">
        <v>59</v>
      </c>
      <c r="C34" s="23"/>
      <c r="D34" s="62" t="str">
        <f>[1]UPPGJÖRSBLAÐ!AG46</f>
        <v>Framköllunarvökvar</v>
      </c>
      <c r="E34" s="62" t="str">
        <f>[1]UPPGJÖRSBLAÐ!AH46</f>
        <v>Spilliefni</v>
      </c>
      <c r="F34" s="62" t="str">
        <f>[1]UPPGJÖRSBLAÐ!AI46</f>
        <v>SPIANN</v>
      </c>
      <c r="G34" s="62" t="str">
        <f>[1]UPPGJÖRSBLAÐ!AJ46</f>
        <v>FRMEFN</v>
      </c>
      <c r="H34" s="34">
        <f t="shared" ref="H34:S43" si="16">IFERROR(VLOOKUP($G34&amp;" "&amp;H$3,EndurgjaldYYYYMM,158,FALSE),0)</f>
        <v>0</v>
      </c>
      <c r="I34" s="34">
        <f t="shared" si="16"/>
        <v>0</v>
      </c>
      <c r="J34" s="34">
        <f t="shared" si="16"/>
        <v>0</v>
      </c>
      <c r="K34" s="34">
        <f t="shared" si="16"/>
        <v>0</v>
      </c>
      <c r="L34" s="34">
        <f t="shared" si="16"/>
        <v>0</v>
      </c>
      <c r="M34" s="34">
        <f t="shared" si="16"/>
        <v>0</v>
      </c>
      <c r="N34" s="34">
        <f t="shared" si="16"/>
        <v>179</v>
      </c>
      <c r="O34" s="34">
        <f t="shared" si="16"/>
        <v>0</v>
      </c>
      <c r="P34" s="34">
        <f t="shared" si="16"/>
        <v>179</v>
      </c>
      <c r="Q34" s="34">
        <f t="shared" si="16"/>
        <v>0</v>
      </c>
      <c r="R34" s="34">
        <f t="shared" si="16"/>
        <v>0</v>
      </c>
      <c r="S34" s="34">
        <f t="shared" si="16"/>
        <v>0</v>
      </c>
      <c r="T34" s="35"/>
      <c r="U34" s="63" t="str">
        <f t="shared" si="13"/>
        <v>FRMEFN</v>
      </c>
      <c r="V34" s="37">
        <f t="shared" si="1"/>
        <v>0</v>
      </c>
      <c r="W34" s="37">
        <f t="shared" si="2"/>
        <v>0</v>
      </c>
      <c r="X34" s="37">
        <f t="shared" si="3"/>
        <v>0</v>
      </c>
      <c r="Y34" s="37">
        <f t="shared" si="4"/>
        <v>0</v>
      </c>
      <c r="Z34" s="37">
        <f t="shared" si="5"/>
        <v>0</v>
      </c>
      <c r="AA34" s="37">
        <f t="shared" si="6"/>
        <v>0</v>
      </c>
      <c r="AB34" s="37">
        <f t="shared" si="7"/>
        <v>43466</v>
      </c>
      <c r="AC34" s="37">
        <f t="shared" si="8"/>
        <v>0</v>
      </c>
      <c r="AD34" s="37">
        <f t="shared" si="9"/>
        <v>43466</v>
      </c>
      <c r="AE34" s="37">
        <f t="shared" si="10"/>
        <v>0</v>
      </c>
      <c r="AF34" s="37">
        <f t="shared" si="11"/>
        <v>0</v>
      </c>
      <c r="AG34" s="37">
        <f t="shared" si="12"/>
        <v>0</v>
      </c>
    </row>
    <row r="35" spans="1:33" ht="13.15" customHeight="1" x14ac:dyDescent="0.2">
      <c r="A35" s="61">
        <v>0</v>
      </c>
      <c r="B35" s="22" t="s">
        <v>60</v>
      </c>
      <c r="C35" s="23"/>
      <c r="D35" s="62" t="str">
        <f>[1]UPPGJÖRSBLAÐ!AG47</f>
        <v>Halógeneruð efnasambönd</v>
      </c>
      <c r="E35" s="62" t="str">
        <f>[1]UPPGJÖRSBLAÐ!AH47</f>
        <v>Spilliefni</v>
      </c>
      <c r="F35" s="62" t="str">
        <f>[1]UPPGJÖRSBLAÐ!AI47</f>
        <v>SPIANN</v>
      </c>
      <c r="G35" s="62" t="str">
        <f>[1]UPPGJÖRSBLAÐ!AJ47</f>
        <v>HALEFN</v>
      </c>
      <c r="H35" s="34">
        <f t="shared" si="16"/>
        <v>0</v>
      </c>
      <c r="I35" s="34">
        <f t="shared" si="16"/>
        <v>0</v>
      </c>
      <c r="J35" s="34">
        <f t="shared" si="16"/>
        <v>0</v>
      </c>
      <c r="K35" s="34">
        <f t="shared" si="16"/>
        <v>0</v>
      </c>
      <c r="L35" s="34">
        <f t="shared" si="16"/>
        <v>0</v>
      </c>
      <c r="M35" s="34">
        <f t="shared" si="16"/>
        <v>0</v>
      </c>
      <c r="N35" s="34">
        <f t="shared" si="16"/>
        <v>390</v>
      </c>
      <c r="O35" s="34">
        <f t="shared" si="16"/>
        <v>0</v>
      </c>
      <c r="P35" s="34">
        <f t="shared" si="16"/>
        <v>0</v>
      </c>
      <c r="Q35" s="34">
        <f t="shared" si="16"/>
        <v>0</v>
      </c>
      <c r="R35" s="34">
        <f t="shared" si="16"/>
        <v>0</v>
      </c>
      <c r="S35" s="34">
        <f t="shared" si="16"/>
        <v>0</v>
      </c>
      <c r="T35" s="35"/>
      <c r="U35" s="63" t="str">
        <f t="shared" si="13"/>
        <v>HALEFN</v>
      </c>
      <c r="V35" s="37">
        <f t="shared" si="1"/>
        <v>0</v>
      </c>
      <c r="W35" s="37">
        <f t="shared" si="2"/>
        <v>0</v>
      </c>
      <c r="X35" s="37">
        <f t="shared" si="3"/>
        <v>0</v>
      </c>
      <c r="Y35" s="37">
        <f t="shared" si="4"/>
        <v>0</v>
      </c>
      <c r="Z35" s="37">
        <f t="shared" si="5"/>
        <v>0</v>
      </c>
      <c r="AA35" s="37">
        <f t="shared" si="6"/>
        <v>0</v>
      </c>
      <c r="AB35" s="37">
        <f t="shared" si="7"/>
        <v>43466</v>
      </c>
      <c r="AC35" s="37">
        <f t="shared" si="8"/>
        <v>0</v>
      </c>
      <c r="AD35" s="37">
        <f t="shared" si="9"/>
        <v>0</v>
      </c>
      <c r="AE35" s="37">
        <f t="shared" si="10"/>
        <v>0</v>
      </c>
      <c r="AF35" s="37">
        <f t="shared" si="11"/>
        <v>0</v>
      </c>
      <c r="AG35" s="37">
        <f t="shared" si="12"/>
        <v>0</v>
      </c>
    </row>
    <row r="36" spans="1:33" ht="13.15" customHeight="1" x14ac:dyDescent="0.2">
      <c r="A36" s="61">
        <v>4500</v>
      </c>
      <c r="B36" s="22" t="s">
        <v>61</v>
      </c>
      <c r="C36" s="23"/>
      <c r="D36" s="62" t="str">
        <f>[1]UPPGJÖRSBLAÐ!AG48</f>
        <v>Ísócýanöt</v>
      </c>
      <c r="E36" s="62" t="str">
        <f>[1]UPPGJÖRSBLAÐ!AH48</f>
        <v>Spilliefni</v>
      </c>
      <c r="F36" s="62" t="str">
        <f>[1]UPPGJÖRSBLAÐ!AI48</f>
        <v>SPIANN</v>
      </c>
      <c r="G36" s="62" t="str">
        <f>[1]UPPGJÖRSBLAÐ!AJ48</f>
        <v>ISOSYA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248</v>
      </c>
      <c r="O36" s="34">
        <f t="shared" si="16"/>
        <v>0</v>
      </c>
      <c r="P36" s="34">
        <f t="shared" si="16"/>
        <v>0</v>
      </c>
      <c r="Q36" s="34">
        <f t="shared" si="16"/>
        <v>0</v>
      </c>
      <c r="R36" s="34">
        <f t="shared" si="16"/>
        <v>0</v>
      </c>
      <c r="S36" s="34">
        <f t="shared" si="16"/>
        <v>0</v>
      </c>
      <c r="T36" s="35"/>
      <c r="U36" s="63" t="str">
        <f t="shared" si="13"/>
        <v>ISOSYA</v>
      </c>
      <c r="V36" s="37">
        <f t="shared" ref="V36:V52" si="17">IF(H36=0,0,IFERROR(VLOOKUP(CONCATENATE($U36," ",V$3),Kodar_tafla,4,FALSE),0))</f>
        <v>0</v>
      </c>
      <c r="W36" s="37">
        <f t="shared" ref="W36:W52" si="18">IF(I36=0,0,IFERROR(VLOOKUP(CONCATENATE($U36," ",W$3),Kodar_tafla,4,FALSE),0))</f>
        <v>0</v>
      </c>
      <c r="X36" s="37">
        <f t="shared" ref="X36:X52" si="19">IF(J36=0,0,IFERROR(VLOOKUP(CONCATENATE($U36," ",X$3),Kodar_tafla,4,FALSE),0))</f>
        <v>0</v>
      </c>
      <c r="Y36" s="37">
        <f t="shared" ref="Y36:Y52" si="20">IF(K36=0,0,IFERROR(VLOOKUP(CONCATENATE($U36," ",Y$3),Kodar_tafla,4,FALSE),0))</f>
        <v>0</v>
      </c>
      <c r="Z36" s="37">
        <f t="shared" ref="Z36:Z52" si="21">IF(L36=0,0,IFERROR(VLOOKUP(CONCATENATE($U36," ",Z$3),Kodar_tafla,4,FALSE),0))</f>
        <v>0</v>
      </c>
      <c r="AA36" s="37">
        <f t="shared" ref="AA36:AA52" si="22">IF(M36=0,0,IFERROR(VLOOKUP(CONCATENATE($U36," ",AA$3),Kodar_tafla,4,FALSE),0))</f>
        <v>0</v>
      </c>
      <c r="AB36" s="37">
        <f t="shared" ref="AB36:AB52" si="23">IF(N36=0,0,IFERROR(VLOOKUP(CONCATENATE($U36," ",AB$3),Kodar_tafla,4,FALSE),0))</f>
        <v>43466</v>
      </c>
      <c r="AC36" s="37">
        <f t="shared" ref="AC36:AC52" si="24">IF(O36=0,0,IFERROR(VLOOKUP(CONCATENATE($U36," ",AC$3),Kodar_tafla,4,FALSE),0))</f>
        <v>0</v>
      </c>
      <c r="AD36" s="37">
        <f t="shared" ref="AD36:AD52" si="25">IF(P36=0,0,IFERROR(VLOOKUP(CONCATENATE($U36," ",AD$3),Kodar_tafla,4,FALSE),0))</f>
        <v>0</v>
      </c>
      <c r="AE36" s="37">
        <f t="shared" ref="AE36:AE52" si="26">IF(Q36=0,0,IFERROR(VLOOKUP(CONCATENATE($U36," ",AE$3),Kodar_tafla,4,FALSE),0))</f>
        <v>0</v>
      </c>
      <c r="AF36" s="37">
        <f t="shared" ref="AF36:AF52" si="27">IF(R36=0,0,IFERROR(VLOOKUP(CONCATENATE($U36," ",AF$3),Kodar_tafla,4,FALSE),0))</f>
        <v>0</v>
      </c>
      <c r="AG36" s="37">
        <f t="shared" ref="AG36:AG52" si="28">IF(S36=0,0,IFERROR(VLOOKUP(CONCATENATE($U36," ",AG$3),Kodar_tafla,4,FALSE),0))</f>
        <v>0</v>
      </c>
    </row>
    <row r="37" spans="1:33" ht="13.15" customHeight="1" x14ac:dyDescent="0.2">
      <c r="A37" s="64">
        <v>7500</v>
      </c>
      <c r="B37" s="39" t="s">
        <v>62</v>
      </c>
      <c r="C37" s="23"/>
      <c r="D37" s="62" t="str">
        <f>[1]UPPGJÖRSBLAÐ!AG49</f>
        <v>Kælimiðlar</v>
      </c>
      <c r="E37" s="62" t="str">
        <f>[1]UPPGJÖRSBLAÐ!AH49</f>
        <v>Spilliefni</v>
      </c>
      <c r="F37" s="62" t="str">
        <f>[1]UPPGJÖRSBLAÐ!AI49</f>
        <v>SPIANN</v>
      </c>
      <c r="G37" s="62" t="str">
        <f>[1]UPPGJÖRSBLAÐ!AJ49</f>
        <v>KALMID</v>
      </c>
      <c r="H37" s="34">
        <f t="shared" si="16"/>
        <v>356</v>
      </c>
      <c r="I37" s="34">
        <f t="shared" si="16"/>
        <v>0</v>
      </c>
      <c r="J37" s="34">
        <f t="shared" si="16"/>
        <v>0</v>
      </c>
      <c r="K37" s="34">
        <f t="shared" si="16"/>
        <v>0</v>
      </c>
      <c r="L37" s="34">
        <f t="shared" si="16"/>
        <v>0</v>
      </c>
      <c r="M37" s="34">
        <f t="shared" si="16"/>
        <v>0</v>
      </c>
      <c r="N37" s="34">
        <f t="shared" si="16"/>
        <v>626</v>
      </c>
      <c r="O37" s="34">
        <f t="shared" si="16"/>
        <v>0</v>
      </c>
      <c r="P37" s="34">
        <f t="shared" si="16"/>
        <v>0</v>
      </c>
      <c r="Q37" s="34">
        <f t="shared" si="16"/>
        <v>0</v>
      </c>
      <c r="R37" s="34">
        <f t="shared" si="16"/>
        <v>0</v>
      </c>
      <c r="S37" s="34">
        <f t="shared" si="16"/>
        <v>0</v>
      </c>
      <c r="T37" s="35"/>
      <c r="U37" s="63" t="str">
        <f t="shared" si="13"/>
        <v>KALMID</v>
      </c>
      <c r="V37" s="37">
        <f t="shared" si="17"/>
        <v>40664</v>
      </c>
      <c r="W37" s="37">
        <f t="shared" si="18"/>
        <v>0</v>
      </c>
      <c r="X37" s="37">
        <f t="shared" si="19"/>
        <v>0</v>
      </c>
      <c r="Y37" s="37">
        <f t="shared" si="20"/>
        <v>0</v>
      </c>
      <c r="Z37" s="37">
        <f t="shared" si="21"/>
        <v>0</v>
      </c>
      <c r="AA37" s="37">
        <f t="shared" si="22"/>
        <v>0</v>
      </c>
      <c r="AB37" s="37">
        <f t="shared" si="23"/>
        <v>40664</v>
      </c>
      <c r="AC37" s="37">
        <f t="shared" si="24"/>
        <v>0</v>
      </c>
      <c r="AD37" s="37">
        <f t="shared" si="25"/>
        <v>0</v>
      </c>
      <c r="AE37" s="37">
        <f t="shared" si="26"/>
        <v>0</v>
      </c>
      <c r="AF37" s="37">
        <f t="shared" si="27"/>
        <v>0</v>
      </c>
      <c r="AG37" s="37">
        <f t="shared" si="28"/>
        <v>0</v>
      </c>
    </row>
    <row r="38" spans="1:33" ht="13.15" customHeight="1" x14ac:dyDescent="0.2">
      <c r="A38" s="65"/>
      <c r="B38" s="66"/>
      <c r="C38" s="23"/>
      <c r="D38" s="62" t="str">
        <f>[1]UPPGJÖRSBLAÐ!AG50</f>
        <v>Amalgam</v>
      </c>
      <c r="E38" s="62" t="str">
        <f>[1]UPPGJÖRSBLAÐ!AH50</f>
        <v>Spilliefni</v>
      </c>
      <c r="F38" s="62" t="str">
        <f>[1]UPPGJÖRSBLAÐ!AI50</f>
        <v>SPIANN</v>
      </c>
      <c r="G38" s="62" t="str">
        <f>[1]UPPGJÖRSBLAÐ!AJ50</f>
        <v>KVIAMG</v>
      </c>
      <c r="H38" s="34">
        <f t="shared" si="16"/>
        <v>0</v>
      </c>
      <c r="I38" s="34">
        <f t="shared" si="16"/>
        <v>0</v>
      </c>
      <c r="J38" s="34">
        <f t="shared" si="16"/>
        <v>0</v>
      </c>
      <c r="K38" s="34">
        <f t="shared" si="16"/>
        <v>0</v>
      </c>
      <c r="L38" s="34">
        <f t="shared" si="16"/>
        <v>0</v>
      </c>
      <c r="M38" s="34">
        <f t="shared" si="16"/>
        <v>0</v>
      </c>
      <c r="N38" s="34">
        <f t="shared" si="16"/>
        <v>292</v>
      </c>
      <c r="O38" s="34">
        <f t="shared" si="16"/>
        <v>0</v>
      </c>
      <c r="P38" s="34">
        <f t="shared" si="16"/>
        <v>0</v>
      </c>
      <c r="Q38" s="34">
        <f t="shared" si="16"/>
        <v>0</v>
      </c>
      <c r="R38" s="34">
        <f t="shared" si="16"/>
        <v>0</v>
      </c>
      <c r="S38" s="34">
        <f t="shared" si="16"/>
        <v>0</v>
      </c>
      <c r="T38" s="35"/>
      <c r="U38" s="63" t="str">
        <f t="shared" si="13"/>
        <v>KVIAMG</v>
      </c>
      <c r="V38" s="37">
        <f t="shared" si="17"/>
        <v>0</v>
      </c>
      <c r="W38" s="37">
        <f t="shared" si="18"/>
        <v>0</v>
      </c>
      <c r="X38" s="37">
        <f t="shared" si="19"/>
        <v>0</v>
      </c>
      <c r="Y38" s="37">
        <f t="shared" si="20"/>
        <v>0</v>
      </c>
      <c r="Z38" s="37">
        <f t="shared" si="21"/>
        <v>0</v>
      </c>
      <c r="AA38" s="37">
        <f t="shared" si="22"/>
        <v>0</v>
      </c>
      <c r="AB38" s="37">
        <f t="shared" si="23"/>
        <v>40664</v>
      </c>
      <c r="AC38" s="37">
        <f t="shared" si="24"/>
        <v>0</v>
      </c>
      <c r="AD38" s="37">
        <f t="shared" si="25"/>
        <v>0</v>
      </c>
      <c r="AE38" s="37">
        <f t="shared" si="26"/>
        <v>0</v>
      </c>
      <c r="AF38" s="37">
        <f t="shared" si="27"/>
        <v>0</v>
      </c>
      <c r="AG38" s="37">
        <f t="shared" si="28"/>
        <v>0</v>
      </c>
    </row>
    <row r="39" spans="1:33" ht="13.15" customHeight="1" x14ac:dyDescent="0.2">
      <c r="A39" s="67" t="s">
        <v>63</v>
      </c>
      <c r="B39" s="68"/>
      <c r="C39" s="23"/>
      <c r="D39" s="62" t="str">
        <f>[1]UPPGJÖRSBLAÐ!AG51</f>
        <v>Amalgamsíur</v>
      </c>
      <c r="E39" s="62" t="str">
        <f>[1]UPPGJÖRSBLAÐ!AH51</f>
        <v>Spilliefni</v>
      </c>
      <c r="F39" s="62" t="str">
        <f>[1]UPPGJÖRSBLAÐ!AI51</f>
        <v>SPIANN</v>
      </c>
      <c r="G39" s="62" t="str">
        <f>[1]UPPGJÖRSBLAÐ!AJ51</f>
        <v>KVIAMS</v>
      </c>
      <c r="H39" s="34">
        <f t="shared" si="16"/>
        <v>0</v>
      </c>
      <c r="I39" s="34">
        <f t="shared" si="16"/>
        <v>0</v>
      </c>
      <c r="J39" s="34">
        <f t="shared" si="16"/>
        <v>0</v>
      </c>
      <c r="K39" s="34">
        <f t="shared" si="16"/>
        <v>0</v>
      </c>
      <c r="L39" s="34">
        <f t="shared" si="16"/>
        <v>0</v>
      </c>
      <c r="M39" s="34">
        <f t="shared" si="16"/>
        <v>0</v>
      </c>
      <c r="N39" s="34">
        <f t="shared" si="16"/>
        <v>813</v>
      </c>
      <c r="O39" s="34">
        <f t="shared" si="16"/>
        <v>0</v>
      </c>
      <c r="P39" s="34">
        <f t="shared" si="16"/>
        <v>0</v>
      </c>
      <c r="Q39" s="34">
        <f t="shared" si="16"/>
        <v>0</v>
      </c>
      <c r="R39" s="34">
        <f t="shared" si="16"/>
        <v>0</v>
      </c>
      <c r="S39" s="34">
        <f t="shared" si="16"/>
        <v>0</v>
      </c>
      <c r="T39" s="35"/>
      <c r="U39" s="63" t="str">
        <f t="shared" si="13"/>
        <v>KVIAMS</v>
      </c>
      <c r="V39" s="37">
        <f t="shared" si="17"/>
        <v>0</v>
      </c>
      <c r="W39" s="37">
        <f t="shared" si="18"/>
        <v>0</v>
      </c>
      <c r="X39" s="37">
        <f t="shared" si="19"/>
        <v>0</v>
      </c>
      <c r="Y39" s="37">
        <f t="shared" si="20"/>
        <v>0</v>
      </c>
      <c r="Z39" s="37">
        <f t="shared" si="21"/>
        <v>0</v>
      </c>
      <c r="AA39" s="37">
        <f t="shared" si="22"/>
        <v>0</v>
      </c>
      <c r="AB39" s="37">
        <f t="shared" si="23"/>
        <v>40664</v>
      </c>
      <c r="AC39" s="37">
        <f t="shared" si="24"/>
        <v>0</v>
      </c>
      <c r="AD39" s="37">
        <f t="shared" si="25"/>
        <v>0</v>
      </c>
      <c r="AE39" s="37">
        <f t="shared" si="26"/>
        <v>0</v>
      </c>
      <c r="AF39" s="37">
        <f t="shared" si="27"/>
        <v>0</v>
      </c>
      <c r="AG39" s="37">
        <f t="shared" si="28"/>
        <v>0</v>
      </c>
    </row>
    <row r="40" spans="1:33" ht="13.15" customHeight="1" x14ac:dyDescent="0.2">
      <c r="A40" s="68"/>
      <c r="B40" s="68"/>
      <c r="C40" s="23"/>
      <c r="D40" s="62" t="str">
        <f>[1]UPPGJÖRSBLAÐ!AG52</f>
        <v>Leysiefni - formaldehyd</v>
      </c>
      <c r="E40" s="62" t="str">
        <f>[1]UPPGJÖRSBLAÐ!AH52</f>
        <v>Spilliefni</v>
      </c>
      <c r="F40" s="62" t="str">
        <f>[1]UPPGJÖRSBLAÐ!AI52</f>
        <v>SPIANN</v>
      </c>
      <c r="G40" s="62" t="str">
        <f>[1]UPPGJÖRSBLAÐ!AJ52</f>
        <v>LEYFOR</v>
      </c>
      <c r="H40" s="34">
        <f t="shared" si="16"/>
        <v>0</v>
      </c>
      <c r="I40" s="34">
        <f t="shared" si="16"/>
        <v>0</v>
      </c>
      <c r="J40" s="34">
        <f t="shared" si="16"/>
        <v>0</v>
      </c>
      <c r="K40" s="34">
        <f t="shared" si="16"/>
        <v>0</v>
      </c>
      <c r="L40" s="34">
        <f t="shared" si="16"/>
        <v>0</v>
      </c>
      <c r="M40" s="34">
        <f t="shared" si="16"/>
        <v>0</v>
      </c>
      <c r="N40" s="34">
        <f t="shared" si="16"/>
        <v>180</v>
      </c>
      <c r="O40" s="34">
        <f t="shared" si="16"/>
        <v>0</v>
      </c>
      <c r="P40" s="34">
        <f t="shared" si="16"/>
        <v>180</v>
      </c>
      <c r="Q40" s="34">
        <f t="shared" si="16"/>
        <v>0</v>
      </c>
      <c r="R40" s="34">
        <f t="shared" si="16"/>
        <v>0</v>
      </c>
      <c r="S40" s="34">
        <f t="shared" si="16"/>
        <v>0</v>
      </c>
      <c r="T40" s="35"/>
      <c r="U40" s="63" t="str">
        <f t="shared" si="13"/>
        <v>LEYFOR</v>
      </c>
      <c r="V40" s="37">
        <f t="shared" si="17"/>
        <v>0</v>
      </c>
      <c r="W40" s="37">
        <f t="shared" si="18"/>
        <v>0</v>
      </c>
      <c r="X40" s="37">
        <f t="shared" si="19"/>
        <v>0</v>
      </c>
      <c r="Y40" s="37">
        <f t="shared" si="20"/>
        <v>0</v>
      </c>
      <c r="Z40" s="37">
        <f t="shared" si="21"/>
        <v>0</v>
      </c>
      <c r="AA40" s="37">
        <f t="shared" si="22"/>
        <v>0</v>
      </c>
      <c r="AB40" s="37">
        <f t="shared" si="23"/>
        <v>43466</v>
      </c>
      <c r="AC40" s="37">
        <f t="shared" si="24"/>
        <v>0</v>
      </c>
      <c r="AD40" s="37">
        <f t="shared" si="25"/>
        <v>43466</v>
      </c>
      <c r="AE40" s="37">
        <f t="shared" si="26"/>
        <v>0</v>
      </c>
      <c r="AF40" s="37">
        <f t="shared" si="27"/>
        <v>0</v>
      </c>
      <c r="AG40" s="37">
        <f t="shared" si="28"/>
        <v>0</v>
      </c>
    </row>
    <row r="41" spans="1:33" ht="13.15" customHeight="1" x14ac:dyDescent="0.2">
      <c r="A41" s="68"/>
      <c r="B41" s="68"/>
      <c r="C41" s="23"/>
      <c r="D41" s="62" t="str">
        <f>[1]UPPGJÖRSBLAÐ!AG53</f>
        <v>Leysiefni</v>
      </c>
      <c r="E41" s="62" t="str">
        <f>[1]UPPGJÖRSBLAÐ!AH53</f>
        <v>Spilliefni</v>
      </c>
      <c r="F41" s="62" t="str">
        <f>[1]UPPGJÖRSBLAÐ!AI53</f>
        <v>SPIANN</v>
      </c>
      <c r="G41" s="62" t="str">
        <f>[1]UPPGJÖRSBLAÐ!AJ53</f>
        <v>LEYTER</v>
      </c>
      <c r="H41" s="34">
        <f t="shared" si="16"/>
        <v>182</v>
      </c>
      <c r="I41" s="34">
        <f t="shared" si="16"/>
        <v>0</v>
      </c>
      <c r="J41" s="34">
        <f t="shared" si="16"/>
        <v>0</v>
      </c>
      <c r="K41" s="34">
        <f t="shared" si="16"/>
        <v>0</v>
      </c>
      <c r="L41" s="34">
        <f t="shared" si="16"/>
        <v>0</v>
      </c>
      <c r="M41" s="34">
        <f t="shared" si="16"/>
        <v>0</v>
      </c>
      <c r="N41" s="34">
        <f t="shared" si="16"/>
        <v>182</v>
      </c>
      <c r="O41" s="34">
        <f t="shared" si="16"/>
        <v>0</v>
      </c>
      <c r="P41" s="34">
        <f t="shared" si="16"/>
        <v>182</v>
      </c>
      <c r="Q41" s="34">
        <f t="shared" si="16"/>
        <v>0</v>
      </c>
      <c r="R41" s="34">
        <f t="shared" si="16"/>
        <v>48</v>
      </c>
      <c r="S41" s="34">
        <f t="shared" si="16"/>
        <v>182</v>
      </c>
      <c r="T41" s="35"/>
      <c r="U41" s="63" t="str">
        <f t="shared" si="13"/>
        <v>LEYTER</v>
      </c>
      <c r="V41" s="37">
        <f t="shared" si="17"/>
        <v>43466</v>
      </c>
      <c r="W41" s="37">
        <f t="shared" si="18"/>
        <v>0</v>
      </c>
      <c r="X41" s="37">
        <f t="shared" si="19"/>
        <v>0</v>
      </c>
      <c r="Y41" s="37">
        <f t="shared" si="20"/>
        <v>0</v>
      </c>
      <c r="Z41" s="37">
        <f t="shared" si="21"/>
        <v>0</v>
      </c>
      <c r="AA41" s="37">
        <f t="shared" si="22"/>
        <v>0</v>
      </c>
      <c r="AB41" s="37">
        <f t="shared" si="23"/>
        <v>43466</v>
      </c>
      <c r="AC41" s="37">
        <f t="shared" si="24"/>
        <v>0</v>
      </c>
      <c r="AD41" s="37">
        <f t="shared" si="25"/>
        <v>43466</v>
      </c>
      <c r="AE41" s="37">
        <f t="shared" si="26"/>
        <v>0</v>
      </c>
      <c r="AF41" s="37">
        <f t="shared" si="27"/>
        <v>42736</v>
      </c>
      <c r="AG41" s="37">
        <f t="shared" si="28"/>
        <v>43466</v>
      </c>
    </row>
    <row r="42" spans="1:33" ht="13.15" customHeight="1" x14ac:dyDescent="0.2">
      <c r="A42" s="68"/>
      <c r="B42" s="68"/>
      <c r="C42" s="23"/>
      <c r="D42" s="62" t="str">
        <f>[1]UPPGJÖRSBLAÐ!AG54</f>
        <v>Olíumálning</v>
      </c>
      <c r="E42" s="62" t="str">
        <f>[1]UPPGJÖRSBLAÐ!AH54</f>
        <v>Spilliefni</v>
      </c>
      <c r="F42" s="62" t="str">
        <f>[1]UPPGJÖRSBLAÐ!AI54</f>
        <v>SPIANN</v>
      </c>
      <c r="G42" s="62" t="str">
        <f>[1]UPPGJÖRSBLAÐ!AJ54</f>
        <v>MALING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193</v>
      </c>
      <c r="O42" s="34">
        <f t="shared" si="16"/>
        <v>0</v>
      </c>
      <c r="P42" s="34">
        <f t="shared" si="16"/>
        <v>193</v>
      </c>
      <c r="Q42" s="34">
        <f t="shared" si="16"/>
        <v>0</v>
      </c>
      <c r="R42" s="34">
        <f t="shared" si="16"/>
        <v>0</v>
      </c>
      <c r="S42" s="34">
        <f t="shared" si="16"/>
        <v>0</v>
      </c>
      <c r="T42" s="35"/>
      <c r="U42" s="63" t="str">
        <f t="shared" si="13"/>
        <v>MALING</v>
      </c>
      <c r="V42" s="37">
        <f t="shared" si="17"/>
        <v>0</v>
      </c>
      <c r="W42" s="37">
        <f t="shared" si="18"/>
        <v>0</v>
      </c>
      <c r="X42" s="37">
        <f t="shared" si="19"/>
        <v>0</v>
      </c>
      <c r="Y42" s="37">
        <f t="shared" si="20"/>
        <v>0</v>
      </c>
      <c r="Z42" s="37">
        <f t="shared" si="21"/>
        <v>0</v>
      </c>
      <c r="AA42" s="37">
        <f t="shared" si="22"/>
        <v>0</v>
      </c>
      <c r="AB42" s="37">
        <f t="shared" si="23"/>
        <v>43466</v>
      </c>
      <c r="AC42" s="37">
        <f t="shared" si="24"/>
        <v>0</v>
      </c>
      <c r="AD42" s="37">
        <f t="shared" si="25"/>
        <v>43466</v>
      </c>
      <c r="AE42" s="37">
        <f t="shared" si="26"/>
        <v>0</v>
      </c>
      <c r="AF42" s="37">
        <f t="shared" si="27"/>
        <v>0</v>
      </c>
      <c r="AG42" s="37">
        <f t="shared" si="28"/>
        <v>0</v>
      </c>
    </row>
    <row r="43" spans="1:33" ht="13.15" customHeight="1" x14ac:dyDescent="0.2">
      <c r="A43" s="69"/>
      <c r="B43" s="69"/>
      <c r="C43" s="23"/>
      <c r="D43" s="62" t="str">
        <f>[1]UPPGJÖRSBLAÐ!AG55</f>
        <v>Kítti og sparsl</v>
      </c>
      <c r="E43" s="62" t="str">
        <f>[1]UPPGJÖRSBLAÐ!AH55</f>
        <v>Spilliefni</v>
      </c>
      <c r="F43" s="62" t="str">
        <f>[1]UPPGJÖRSBLAÐ!AI55</f>
        <v>SPIANN</v>
      </c>
      <c r="G43" s="62" t="str">
        <f>[1]UPPGJÖRSBLAÐ!AJ55</f>
        <v>MALKIT</v>
      </c>
      <c r="H43" s="34">
        <f t="shared" si="16"/>
        <v>0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0</v>
      </c>
      <c r="N43" s="34">
        <f t="shared" si="16"/>
        <v>217</v>
      </c>
      <c r="O43" s="34">
        <f t="shared" si="16"/>
        <v>0</v>
      </c>
      <c r="P43" s="34">
        <f t="shared" si="16"/>
        <v>217</v>
      </c>
      <c r="Q43" s="34">
        <f t="shared" si="16"/>
        <v>0</v>
      </c>
      <c r="R43" s="34">
        <f t="shared" si="16"/>
        <v>0</v>
      </c>
      <c r="S43" s="34">
        <f t="shared" si="16"/>
        <v>0</v>
      </c>
      <c r="T43" s="35"/>
      <c r="U43" s="63" t="str">
        <f t="shared" si="13"/>
        <v>MALKIT</v>
      </c>
      <c r="V43" s="37">
        <f t="shared" si="17"/>
        <v>0</v>
      </c>
      <c r="W43" s="37">
        <f t="shared" si="18"/>
        <v>0</v>
      </c>
      <c r="X43" s="37">
        <f t="shared" si="19"/>
        <v>0</v>
      </c>
      <c r="Y43" s="37">
        <f t="shared" si="20"/>
        <v>0</v>
      </c>
      <c r="Z43" s="37">
        <f t="shared" si="21"/>
        <v>0</v>
      </c>
      <c r="AA43" s="37">
        <f t="shared" si="22"/>
        <v>0</v>
      </c>
      <c r="AB43" s="37">
        <f t="shared" si="23"/>
        <v>43466</v>
      </c>
      <c r="AC43" s="37">
        <f t="shared" si="24"/>
        <v>0</v>
      </c>
      <c r="AD43" s="37">
        <f t="shared" si="25"/>
        <v>43466</v>
      </c>
      <c r="AE43" s="37">
        <f t="shared" si="26"/>
        <v>0</v>
      </c>
      <c r="AF43" s="37">
        <f t="shared" si="27"/>
        <v>0</v>
      </c>
      <c r="AG43" s="37">
        <f t="shared" si="28"/>
        <v>0</v>
      </c>
    </row>
    <row r="44" spans="1:33" ht="13.15" customHeight="1" x14ac:dyDescent="0.2">
      <c r="A44" s="69"/>
      <c r="B44" s="69"/>
      <c r="C44" s="23"/>
      <c r="D44" s="62" t="str">
        <f>[1]UPPGJÖRSBLAÐ!AG56</f>
        <v>Ryðvarnarolía og smurfeiti</v>
      </c>
      <c r="E44" s="62" t="str">
        <f>[1]UPPGJÖRSBLAÐ!AH56</f>
        <v>Spilliefni</v>
      </c>
      <c r="F44" s="62" t="str">
        <f>[1]UPPGJÖRSBLAÐ!AI56</f>
        <v>SPIANN</v>
      </c>
      <c r="G44" s="62" t="str">
        <f>[1]UPPGJÖRSBLAÐ!AJ56</f>
        <v>OLIRYD</v>
      </c>
      <c r="H44" s="34">
        <f t="shared" ref="H44:S52" si="29">IFERROR(VLOOKUP($G44&amp;" "&amp;H$3,EndurgjaldYYYYMM,158,FALSE),0)</f>
        <v>0</v>
      </c>
      <c r="I44" s="34">
        <f t="shared" si="29"/>
        <v>0</v>
      </c>
      <c r="J44" s="34">
        <f t="shared" si="29"/>
        <v>0</v>
      </c>
      <c r="K44" s="34">
        <f t="shared" si="29"/>
        <v>0</v>
      </c>
      <c r="L44" s="34">
        <f t="shared" si="29"/>
        <v>0</v>
      </c>
      <c r="M44" s="34">
        <f t="shared" si="29"/>
        <v>0</v>
      </c>
      <c r="N44" s="34">
        <f t="shared" si="29"/>
        <v>229</v>
      </c>
      <c r="O44" s="34">
        <f t="shared" si="29"/>
        <v>0</v>
      </c>
      <c r="P44" s="34">
        <f t="shared" si="29"/>
        <v>229</v>
      </c>
      <c r="Q44" s="34">
        <f t="shared" si="29"/>
        <v>0</v>
      </c>
      <c r="R44" s="34">
        <f t="shared" si="29"/>
        <v>0</v>
      </c>
      <c r="S44" s="34">
        <f t="shared" si="29"/>
        <v>0</v>
      </c>
      <c r="T44" s="35"/>
      <c r="U44" s="63" t="str">
        <f t="shared" si="13"/>
        <v>OLIRYD</v>
      </c>
      <c r="V44" s="37">
        <f t="shared" si="17"/>
        <v>0</v>
      </c>
      <c r="W44" s="37">
        <f t="shared" si="18"/>
        <v>0</v>
      </c>
      <c r="X44" s="37">
        <f t="shared" si="19"/>
        <v>0</v>
      </c>
      <c r="Y44" s="37">
        <f t="shared" si="20"/>
        <v>0</v>
      </c>
      <c r="Z44" s="37">
        <f t="shared" si="21"/>
        <v>0</v>
      </c>
      <c r="AA44" s="37">
        <f t="shared" si="22"/>
        <v>0</v>
      </c>
      <c r="AB44" s="37">
        <f t="shared" si="23"/>
        <v>43466</v>
      </c>
      <c r="AC44" s="37">
        <f t="shared" si="24"/>
        <v>0</v>
      </c>
      <c r="AD44" s="37">
        <f t="shared" si="25"/>
        <v>43466</v>
      </c>
      <c r="AE44" s="37">
        <f t="shared" si="26"/>
        <v>0</v>
      </c>
      <c r="AF44" s="37">
        <f t="shared" si="27"/>
        <v>0</v>
      </c>
      <c r="AG44" s="37">
        <f t="shared" si="28"/>
        <v>0</v>
      </c>
    </row>
    <row r="45" spans="1:33" ht="13.15" customHeight="1" x14ac:dyDescent="0.2">
      <c r="A45" s="69"/>
      <c r="B45" s="69"/>
      <c r="C45" s="23"/>
      <c r="D45" s="62" t="str">
        <f>[1]UPPGJÖRSBLAÐ!AG57</f>
        <v>Úrgangsolía, smáílát &lt;400 kg/ár/úrgangshafi</v>
      </c>
      <c r="E45" s="62" t="str">
        <f>[1]UPPGJÖRSBLAÐ!AH57</f>
        <v>Spilliefni</v>
      </c>
      <c r="F45" s="62" t="str">
        <f>[1]UPPGJÖRSBLAÐ!AI57</f>
        <v>SPIOLI</v>
      </c>
      <c r="G45" s="62" t="str">
        <f>[1]UPPGJÖRSBLAÐ!AJ57</f>
        <v>OLISMU</v>
      </c>
      <c r="H45" s="34">
        <f t="shared" si="29"/>
        <v>0</v>
      </c>
      <c r="I45" s="34">
        <f t="shared" si="29"/>
        <v>0</v>
      </c>
      <c r="J45" s="34">
        <f t="shared" si="29"/>
        <v>0</v>
      </c>
      <c r="K45" s="34">
        <f t="shared" si="29"/>
        <v>0</v>
      </c>
      <c r="L45" s="34">
        <f t="shared" si="29"/>
        <v>0</v>
      </c>
      <c r="M45" s="34">
        <f t="shared" si="29"/>
        <v>0</v>
      </c>
      <c r="N45" s="34">
        <f t="shared" si="29"/>
        <v>110</v>
      </c>
      <c r="O45" s="34">
        <f t="shared" si="29"/>
        <v>0</v>
      </c>
      <c r="P45" s="34">
        <f t="shared" si="29"/>
        <v>110</v>
      </c>
      <c r="Q45" s="34">
        <f t="shared" si="29"/>
        <v>0</v>
      </c>
      <c r="R45" s="34">
        <f t="shared" si="29"/>
        <v>0</v>
      </c>
      <c r="S45" s="34">
        <f t="shared" si="29"/>
        <v>0</v>
      </c>
      <c r="T45" s="35"/>
      <c r="U45" s="63" t="str">
        <f t="shared" si="13"/>
        <v>OLISMU</v>
      </c>
      <c r="V45" s="37">
        <f t="shared" si="17"/>
        <v>0</v>
      </c>
      <c r="W45" s="37">
        <f t="shared" si="18"/>
        <v>0</v>
      </c>
      <c r="X45" s="37">
        <f t="shared" si="19"/>
        <v>0</v>
      </c>
      <c r="Y45" s="37">
        <f t="shared" si="20"/>
        <v>0</v>
      </c>
      <c r="Z45" s="37">
        <f t="shared" si="21"/>
        <v>0</v>
      </c>
      <c r="AA45" s="37">
        <f t="shared" si="22"/>
        <v>0</v>
      </c>
      <c r="AB45" s="37">
        <f t="shared" si="23"/>
        <v>43466</v>
      </c>
      <c r="AC45" s="37">
        <f t="shared" si="24"/>
        <v>0</v>
      </c>
      <c r="AD45" s="37">
        <f t="shared" si="25"/>
        <v>43466</v>
      </c>
      <c r="AE45" s="37">
        <f t="shared" si="26"/>
        <v>0</v>
      </c>
      <c r="AF45" s="37">
        <f t="shared" si="27"/>
        <v>0</v>
      </c>
      <c r="AG45" s="37">
        <f t="shared" si="28"/>
        <v>0</v>
      </c>
    </row>
    <row r="46" spans="1:33" ht="13.15" customHeight="1" x14ac:dyDescent="0.2">
      <c r="A46" s="69"/>
      <c r="B46" s="69"/>
      <c r="C46" s="23"/>
      <c r="D46" s="62" t="str">
        <f>[1]UPPGJÖRSBLAÐ!AG58</f>
        <v>Úrgangsolía, annars</v>
      </c>
      <c r="E46" s="62" t="str">
        <f>[1]UPPGJÖRSBLAÐ!AH58</f>
        <v>Spilliefni</v>
      </c>
      <c r="F46" s="62" t="str">
        <f>[1]UPPGJÖRSBLAÐ!AI58</f>
        <v>SPIOLI</v>
      </c>
      <c r="G46" s="62" t="str">
        <f>[1]UPPGJÖRSBLAÐ!AJ58</f>
        <v>OLISMA</v>
      </c>
      <c r="H46" s="34">
        <f t="shared" si="29"/>
        <v>0</v>
      </c>
      <c r="I46" s="34">
        <f t="shared" si="29"/>
        <v>0</v>
      </c>
      <c r="J46" s="34">
        <f t="shared" si="29"/>
        <v>0</v>
      </c>
      <c r="K46" s="34">
        <f t="shared" si="29"/>
        <v>0</v>
      </c>
      <c r="L46" s="34">
        <f t="shared" si="29"/>
        <v>0</v>
      </c>
      <c r="M46" s="34">
        <f t="shared" si="29"/>
        <v>0</v>
      </c>
      <c r="N46" s="34">
        <f t="shared" si="29"/>
        <v>15</v>
      </c>
      <c r="O46" s="34">
        <f t="shared" si="29"/>
        <v>0</v>
      </c>
      <c r="P46" s="34">
        <f t="shared" si="29"/>
        <v>15</v>
      </c>
      <c r="Q46" s="34">
        <f t="shared" si="29"/>
        <v>0</v>
      </c>
      <c r="R46" s="34">
        <f t="shared" si="29"/>
        <v>0</v>
      </c>
      <c r="S46" s="34">
        <f t="shared" si="29"/>
        <v>0</v>
      </c>
      <c r="T46" s="35"/>
      <c r="U46" s="63" t="str">
        <f t="shared" si="13"/>
        <v>OLISMA</v>
      </c>
      <c r="V46" s="37">
        <f t="shared" si="17"/>
        <v>0</v>
      </c>
      <c r="W46" s="37">
        <f t="shared" si="18"/>
        <v>0</v>
      </c>
      <c r="X46" s="37">
        <f t="shared" si="19"/>
        <v>0</v>
      </c>
      <c r="Y46" s="37">
        <f t="shared" si="20"/>
        <v>0</v>
      </c>
      <c r="Z46" s="37">
        <f t="shared" si="21"/>
        <v>0</v>
      </c>
      <c r="AA46" s="37">
        <f t="shared" si="22"/>
        <v>0</v>
      </c>
      <c r="AB46" s="37">
        <f t="shared" si="23"/>
        <v>42461</v>
      </c>
      <c r="AC46" s="37">
        <f t="shared" si="24"/>
        <v>0</v>
      </c>
      <c r="AD46" s="37">
        <f t="shared" si="25"/>
        <v>42461</v>
      </c>
      <c r="AE46" s="37">
        <f t="shared" si="26"/>
        <v>0</v>
      </c>
      <c r="AF46" s="37">
        <f t="shared" si="27"/>
        <v>0</v>
      </c>
      <c r="AG46" s="37">
        <f t="shared" si="28"/>
        <v>0</v>
      </c>
    </row>
    <row r="47" spans="1:33" ht="13.15" customHeight="1" x14ac:dyDescent="0.2">
      <c r="A47" s="69"/>
      <c r="B47" s="69"/>
      <c r="C47" s="23"/>
      <c r="D47" s="62" t="str">
        <f>[1]UPPGJÖRSBLAÐ!AG59</f>
        <v>Prentlitir</v>
      </c>
      <c r="E47" s="62" t="str">
        <f>[1]UPPGJÖRSBLAÐ!AH59</f>
        <v>Spilliefni</v>
      </c>
      <c r="F47" s="62" t="str">
        <f>[1]UPPGJÖRSBLAÐ!AI59</f>
        <v>SPIANN</v>
      </c>
      <c r="G47" s="62" t="str">
        <f>[1]UPPGJÖRSBLAÐ!AJ59</f>
        <v>PRELIT</v>
      </c>
      <c r="H47" s="34">
        <f t="shared" si="29"/>
        <v>0</v>
      </c>
      <c r="I47" s="34">
        <f t="shared" si="29"/>
        <v>0</v>
      </c>
      <c r="J47" s="34">
        <f t="shared" si="29"/>
        <v>0</v>
      </c>
      <c r="K47" s="34">
        <f t="shared" si="29"/>
        <v>0</v>
      </c>
      <c r="L47" s="34">
        <f t="shared" si="29"/>
        <v>0</v>
      </c>
      <c r="M47" s="34">
        <f t="shared" si="29"/>
        <v>0</v>
      </c>
      <c r="N47" s="34">
        <f t="shared" si="29"/>
        <v>190</v>
      </c>
      <c r="O47" s="34">
        <f t="shared" si="29"/>
        <v>0</v>
      </c>
      <c r="P47" s="34">
        <f t="shared" si="29"/>
        <v>0</v>
      </c>
      <c r="Q47" s="34">
        <f t="shared" si="29"/>
        <v>0</v>
      </c>
      <c r="R47" s="34">
        <f t="shared" si="29"/>
        <v>0</v>
      </c>
      <c r="S47" s="34">
        <f t="shared" si="29"/>
        <v>0</v>
      </c>
      <c r="T47" s="35"/>
      <c r="U47" s="63" t="str">
        <f t="shared" si="13"/>
        <v>PRELIT</v>
      </c>
      <c r="V47" s="37">
        <f t="shared" si="17"/>
        <v>0</v>
      </c>
      <c r="W47" s="37">
        <f t="shared" si="18"/>
        <v>0</v>
      </c>
      <c r="X47" s="37">
        <f t="shared" si="19"/>
        <v>0</v>
      </c>
      <c r="Y47" s="37">
        <f t="shared" si="20"/>
        <v>0</v>
      </c>
      <c r="Z47" s="37">
        <f t="shared" si="21"/>
        <v>0</v>
      </c>
      <c r="AA47" s="37">
        <f t="shared" si="22"/>
        <v>0</v>
      </c>
      <c r="AB47" s="37">
        <f t="shared" si="23"/>
        <v>43466</v>
      </c>
      <c r="AC47" s="37">
        <f t="shared" si="24"/>
        <v>0</v>
      </c>
      <c r="AD47" s="37">
        <f t="shared" si="25"/>
        <v>0</v>
      </c>
      <c r="AE47" s="37">
        <f t="shared" si="26"/>
        <v>0</v>
      </c>
      <c r="AF47" s="37">
        <f t="shared" si="27"/>
        <v>0</v>
      </c>
      <c r="AG47" s="37">
        <f t="shared" si="28"/>
        <v>0</v>
      </c>
    </row>
    <row r="48" spans="1:33" ht="13.15" customHeight="1" x14ac:dyDescent="0.2">
      <c r="A48" s="69"/>
      <c r="B48" s="69"/>
      <c r="C48" s="23"/>
      <c r="D48" s="62" t="str">
        <f>[1]UPPGJÖRSBLAÐ!AG60</f>
        <v>Fúavarnarefni</v>
      </c>
      <c r="E48" s="62" t="str">
        <f>[1]UPPGJÖRSBLAÐ!AH60</f>
        <v>Spilliefni</v>
      </c>
      <c r="F48" s="62" t="str">
        <f>[1]UPPGJÖRSBLAÐ!AI60</f>
        <v>SPIANN</v>
      </c>
      <c r="G48" s="62" t="str">
        <f>[1]UPPGJÖRSBLAÐ!AJ60</f>
        <v>VARFUA</v>
      </c>
      <c r="H48" s="34">
        <f t="shared" si="29"/>
        <v>0</v>
      </c>
      <c r="I48" s="34">
        <f t="shared" si="29"/>
        <v>0</v>
      </c>
      <c r="J48" s="34">
        <f t="shared" si="29"/>
        <v>0</v>
      </c>
      <c r="K48" s="34">
        <f t="shared" si="29"/>
        <v>0</v>
      </c>
      <c r="L48" s="34">
        <f t="shared" si="29"/>
        <v>0</v>
      </c>
      <c r="M48" s="34">
        <f t="shared" si="29"/>
        <v>0</v>
      </c>
      <c r="N48" s="34">
        <f t="shared" si="29"/>
        <v>266</v>
      </c>
      <c r="O48" s="34">
        <f t="shared" si="29"/>
        <v>0</v>
      </c>
      <c r="P48" s="34">
        <f t="shared" si="29"/>
        <v>0</v>
      </c>
      <c r="Q48" s="34">
        <f t="shared" si="29"/>
        <v>0</v>
      </c>
      <c r="R48" s="34">
        <f t="shared" si="29"/>
        <v>0</v>
      </c>
      <c r="S48" s="34">
        <f t="shared" si="29"/>
        <v>0</v>
      </c>
      <c r="T48" s="35"/>
      <c r="U48" s="63" t="str">
        <f t="shared" si="13"/>
        <v>VARFUA</v>
      </c>
      <c r="V48" s="37">
        <f t="shared" si="17"/>
        <v>0</v>
      </c>
      <c r="W48" s="37">
        <f t="shared" si="18"/>
        <v>0</v>
      </c>
      <c r="X48" s="37">
        <f t="shared" si="19"/>
        <v>0</v>
      </c>
      <c r="Y48" s="37">
        <f t="shared" si="20"/>
        <v>0</v>
      </c>
      <c r="Z48" s="37">
        <f t="shared" si="21"/>
        <v>0</v>
      </c>
      <c r="AA48" s="37">
        <f t="shared" si="22"/>
        <v>0</v>
      </c>
      <c r="AB48" s="37">
        <f t="shared" si="23"/>
        <v>43466</v>
      </c>
      <c r="AC48" s="37">
        <f t="shared" si="24"/>
        <v>0</v>
      </c>
      <c r="AD48" s="37">
        <f t="shared" si="25"/>
        <v>0</v>
      </c>
      <c r="AE48" s="37">
        <f t="shared" si="26"/>
        <v>0</v>
      </c>
      <c r="AF48" s="37">
        <f t="shared" si="27"/>
        <v>0</v>
      </c>
      <c r="AG48" s="37">
        <f t="shared" si="28"/>
        <v>0</v>
      </c>
    </row>
    <row r="49" spans="1:33" ht="13.15" customHeight="1" x14ac:dyDescent="0.2">
      <c r="A49" s="69"/>
      <c r="B49" s="69"/>
      <c r="C49" s="23"/>
      <c r="D49" s="62" t="str">
        <f>[1]UPPGJÖRSBLAÐ!AG61</f>
        <v>Útrýmingarefni</v>
      </c>
      <c r="E49" s="62" t="str">
        <f>[1]UPPGJÖRSBLAÐ!AH61</f>
        <v>Spilliefni</v>
      </c>
      <c r="F49" s="62" t="str">
        <f>[1]UPPGJÖRSBLAÐ!AI61</f>
        <v>SPIANN</v>
      </c>
      <c r="G49" s="62" t="str">
        <f>[1]UPPGJÖRSBLAÐ!AJ61</f>
        <v>VARUTR</v>
      </c>
      <c r="H49" s="34">
        <f t="shared" si="29"/>
        <v>0</v>
      </c>
      <c r="I49" s="34">
        <f t="shared" si="29"/>
        <v>0</v>
      </c>
      <c r="J49" s="34">
        <f t="shared" si="29"/>
        <v>0</v>
      </c>
      <c r="K49" s="34">
        <f t="shared" si="29"/>
        <v>0</v>
      </c>
      <c r="L49" s="34">
        <f t="shared" si="29"/>
        <v>0</v>
      </c>
      <c r="M49" s="34">
        <f t="shared" si="29"/>
        <v>0</v>
      </c>
      <c r="N49" s="34">
        <f t="shared" si="29"/>
        <v>340</v>
      </c>
      <c r="O49" s="34">
        <f t="shared" si="29"/>
        <v>0</v>
      </c>
      <c r="P49" s="34">
        <f t="shared" si="29"/>
        <v>0</v>
      </c>
      <c r="Q49" s="34">
        <f t="shared" si="29"/>
        <v>0</v>
      </c>
      <c r="R49" s="34">
        <f t="shared" si="29"/>
        <v>0</v>
      </c>
      <c r="S49" s="34">
        <f t="shared" si="29"/>
        <v>0</v>
      </c>
      <c r="T49" s="35"/>
      <c r="U49" s="70" t="str">
        <f t="shared" si="13"/>
        <v>VARUTR</v>
      </c>
      <c r="V49" s="37">
        <f t="shared" si="17"/>
        <v>0</v>
      </c>
      <c r="W49" s="37">
        <f t="shared" si="18"/>
        <v>0</v>
      </c>
      <c r="X49" s="37">
        <f t="shared" si="19"/>
        <v>0</v>
      </c>
      <c r="Y49" s="37">
        <f t="shared" si="20"/>
        <v>0</v>
      </c>
      <c r="Z49" s="37">
        <f t="shared" si="21"/>
        <v>0</v>
      </c>
      <c r="AA49" s="37">
        <f t="shared" si="22"/>
        <v>0</v>
      </c>
      <c r="AB49" s="37">
        <f t="shared" si="23"/>
        <v>43466</v>
      </c>
      <c r="AC49" s="37">
        <f t="shared" si="24"/>
        <v>0</v>
      </c>
      <c r="AD49" s="37">
        <f t="shared" si="25"/>
        <v>0</v>
      </c>
      <c r="AE49" s="37">
        <f t="shared" si="26"/>
        <v>0</v>
      </c>
      <c r="AF49" s="37">
        <f t="shared" si="27"/>
        <v>0</v>
      </c>
      <c r="AG49" s="37">
        <f t="shared" si="28"/>
        <v>0</v>
      </c>
    </row>
    <row r="50" spans="1:33" ht="13.15" hidden="1" customHeight="1" x14ac:dyDescent="0.2">
      <c r="A50" s="69"/>
      <c r="B50" s="69"/>
      <c r="C50" s="23"/>
      <c r="D50" s="41" t="str">
        <f>[1]UPPGJÖRSBLAÐ!AG62</f>
        <v>Úrsérgengin ökutæki</v>
      </c>
      <c r="E50" s="71" t="str">
        <f>[1]UPPGJÖRSBLAÐ!AH62</f>
        <v>Ökutæki</v>
      </c>
      <c r="F50" s="71" t="str">
        <f>[1]UPPGJÖRSBLAÐ!AI62</f>
        <v>OKUTAK</v>
      </c>
      <c r="G50" s="42" t="str">
        <f>[1]UPPGJÖRSBLAÐ!AJ62</f>
        <v>OKUTAK</v>
      </c>
      <c r="H50" s="34">
        <f t="shared" si="29"/>
        <v>0</v>
      </c>
      <c r="I50" s="34">
        <f t="shared" si="29"/>
        <v>0</v>
      </c>
      <c r="J50" s="34">
        <f t="shared" si="29"/>
        <v>0</v>
      </c>
      <c r="K50" s="34">
        <f t="shared" si="29"/>
        <v>0</v>
      </c>
      <c r="L50" s="34">
        <f t="shared" si="29"/>
        <v>0</v>
      </c>
      <c r="M50" s="34">
        <f t="shared" si="29"/>
        <v>0</v>
      </c>
      <c r="N50" s="34">
        <f t="shared" si="29"/>
        <v>0</v>
      </c>
      <c r="O50" s="34">
        <f t="shared" si="29"/>
        <v>0</v>
      </c>
      <c r="P50" s="34">
        <f t="shared" si="29"/>
        <v>0</v>
      </c>
      <c r="Q50" s="34">
        <f t="shared" si="29"/>
        <v>0</v>
      </c>
      <c r="R50" s="34">
        <f t="shared" si="29"/>
        <v>0</v>
      </c>
      <c r="S50" s="34">
        <f t="shared" si="29"/>
        <v>0</v>
      </c>
      <c r="T50" s="35"/>
      <c r="U50" s="42" t="str">
        <f t="shared" si="13"/>
        <v>OKUTAK</v>
      </c>
      <c r="V50" s="37">
        <f t="shared" si="17"/>
        <v>0</v>
      </c>
      <c r="W50" s="37">
        <f t="shared" si="18"/>
        <v>0</v>
      </c>
      <c r="X50" s="37">
        <f t="shared" si="19"/>
        <v>0</v>
      </c>
      <c r="Y50" s="37">
        <f t="shared" si="20"/>
        <v>0</v>
      </c>
      <c r="Z50" s="37">
        <f t="shared" si="21"/>
        <v>0</v>
      </c>
      <c r="AA50" s="37">
        <f t="shared" si="22"/>
        <v>0</v>
      </c>
      <c r="AB50" s="37">
        <f t="shared" si="23"/>
        <v>0</v>
      </c>
      <c r="AC50" s="37">
        <f t="shared" si="24"/>
        <v>0</v>
      </c>
      <c r="AD50" s="37">
        <f t="shared" si="25"/>
        <v>0</v>
      </c>
      <c r="AE50" s="37">
        <f t="shared" si="26"/>
        <v>0</v>
      </c>
      <c r="AF50" s="37">
        <f t="shared" si="27"/>
        <v>0</v>
      </c>
      <c r="AG50" s="37">
        <f t="shared" si="28"/>
        <v>0</v>
      </c>
    </row>
    <row r="51" spans="1:33" ht="13.15" hidden="1" customHeight="1" x14ac:dyDescent="0.2">
      <c r="A51" s="69"/>
      <c r="B51" s="69"/>
      <c r="C51" s="23"/>
      <c r="D51" s="41" t="str">
        <f>[1]UPPGJÖRSBLAÐ!AG63</f>
        <v>Úrgangsolía Olíufélögin innan kerfis</v>
      </c>
      <c r="E51" s="71" t="str">
        <f>[1]UPPGJÖRSBLAÐ!AH63</f>
        <v>Spilliefni</v>
      </c>
      <c r="F51" s="71" t="str">
        <f>[1]UPPGJÖRSBLAÐ!AI63</f>
        <v>OLIFEI</v>
      </c>
      <c r="G51" s="42" t="str">
        <f>[1]UPPGJÖRSBLAÐ!AJ63</f>
        <v>OLIFEI</v>
      </c>
      <c r="H51" s="34">
        <f t="shared" si="29"/>
        <v>0</v>
      </c>
      <c r="I51" s="34">
        <f t="shared" si="29"/>
        <v>19.489999999999998</v>
      </c>
      <c r="J51" s="34">
        <f t="shared" si="29"/>
        <v>0</v>
      </c>
      <c r="K51" s="34">
        <f t="shared" si="29"/>
        <v>0</v>
      </c>
      <c r="L51" s="34">
        <f t="shared" si="29"/>
        <v>0</v>
      </c>
      <c r="M51" s="34">
        <f t="shared" si="29"/>
        <v>0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5"/>
      <c r="U51" s="42" t="str">
        <f t="shared" si="13"/>
        <v>OLIFEI</v>
      </c>
      <c r="V51" s="37">
        <f t="shared" si="17"/>
        <v>0</v>
      </c>
      <c r="W51" s="37">
        <f t="shared" si="18"/>
        <v>43466</v>
      </c>
      <c r="X51" s="37">
        <f t="shared" si="19"/>
        <v>0</v>
      </c>
      <c r="Y51" s="37">
        <f t="shared" si="20"/>
        <v>0</v>
      </c>
      <c r="Z51" s="37">
        <f t="shared" si="21"/>
        <v>0</v>
      </c>
      <c r="AA51" s="37">
        <f t="shared" si="22"/>
        <v>0</v>
      </c>
      <c r="AB51" s="37">
        <f t="shared" si="23"/>
        <v>0</v>
      </c>
      <c r="AC51" s="37">
        <f t="shared" si="24"/>
        <v>0</v>
      </c>
      <c r="AD51" s="37">
        <f t="shared" si="25"/>
        <v>0</v>
      </c>
      <c r="AE51" s="37">
        <f t="shared" si="26"/>
        <v>0</v>
      </c>
      <c r="AF51" s="37">
        <f t="shared" si="27"/>
        <v>0</v>
      </c>
      <c r="AG51" s="37">
        <f t="shared" si="28"/>
        <v>0</v>
      </c>
    </row>
    <row r="52" spans="1:33" hidden="1" x14ac:dyDescent="0.2">
      <c r="A52" s="69"/>
      <c r="B52" s="69"/>
      <c r="D52" s="41" t="str">
        <f>[1]UPPGJÖRSBLAÐ!AG64</f>
        <v>Úrgangsolía Olíufélögin utan kerfis</v>
      </c>
      <c r="E52" s="71" t="str">
        <f>[1]UPPGJÖRSBLAÐ!AH64</f>
        <v>Spilliefni</v>
      </c>
      <c r="F52" s="71" t="str">
        <f>[1]UPPGJÖRSBLAÐ!AI64</f>
        <v>OLIFEU</v>
      </c>
      <c r="G52" s="42" t="str">
        <f>[1]UPPGJÖRSBLAÐ!AJ64</f>
        <v>OLIFEU</v>
      </c>
      <c r="H52" s="34">
        <f t="shared" si="29"/>
        <v>0</v>
      </c>
      <c r="I52" s="34">
        <f t="shared" si="29"/>
        <v>0</v>
      </c>
      <c r="J52" s="34">
        <f t="shared" si="29"/>
        <v>0</v>
      </c>
      <c r="K52" s="34">
        <f t="shared" si="29"/>
        <v>0</v>
      </c>
      <c r="L52" s="34">
        <f t="shared" si="29"/>
        <v>0</v>
      </c>
      <c r="M52" s="34">
        <f t="shared" si="29"/>
        <v>0</v>
      </c>
      <c r="N52" s="34">
        <f t="shared" si="29"/>
        <v>0</v>
      </c>
      <c r="O52" s="34">
        <f t="shared" si="29"/>
        <v>0</v>
      </c>
      <c r="P52" s="34">
        <f t="shared" si="29"/>
        <v>0</v>
      </c>
      <c r="Q52" s="34">
        <f t="shared" si="29"/>
        <v>0</v>
      </c>
      <c r="R52" s="34">
        <f t="shared" si="29"/>
        <v>0</v>
      </c>
      <c r="S52" s="34">
        <f t="shared" si="29"/>
        <v>0</v>
      </c>
      <c r="T52" s="35"/>
      <c r="U52" s="42" t="str">
        <f t="shared" si="13"/>
        <v>OLIFEU</v>
      </c>
      <c r="V52" s="37">
        <f t="shared" si="17"/>
        <v>0</v>
      </c>
      <c r="W52" s="37">
        <f t="shared" si="18"/>
        <v>0</v>
      </c>
      <c r="X52" s="37">
        <f t="shared" si="19"/>
        <v>0</v>
      </c>
      <c r="Y52" s="37">
        <f t="shared" si="20"/>
        <v>0</v>
      </c>
      <c r="Z52" s="37">
        <f t="shared" si="21"/>
        <v>0</v>
      </c>
      <c r="AA52" s="37">
        <f t="shared" si="22"/>
        <v>0</v>
      </c>
      <c r="AB52" s="37">
        <f t="shared" si="23"/>
        <v>0</v>
      </c>
      <c r="AC52" s="37">
        <f t="shared" si="24"/>
        <v>0</v>
      </c>
      <c r="AD52" s="37">
        <f t="shared" si="25"/>
        <v>0</v>
      </c>
      <c r="AE52" s="37">
        <f t="shared" si="26"/>
        <v>0</v>
      </c>
      <c r="AF52" s="37">
        <f t="shared" si="27"/>
        <v>0</v>
      </c>
      <c r="AG52" s="37">
        <f t="shared" si="28"/>
        <v>0</v>
      </c>
    </row>
    <row r="53" spans="1:33" x14ac:dyDescent="0.2">
      <c r="T53"/>
    </row>
    <row r="54" spans="1:33" x14ac:dyDescent="0.2">
      <c r="T54"/>
    </row>
    <row r="55" spans="1:33" x14ac:dyDescent="0.2">
      <c r="T55"/>
    </row>
    <row r="56" spans="1:33" x14ac:dyDescent="0.2">
      <c r="T56"/>
    </row>
    <row r="57" spans="1:33" x14ac:dyDescent="0.2">
      <c r="T57"/>
    </row>
  </sheetData>
  <sheetProtection autoFilter="0"/>
  <mergeCells count="14">
    <mergeCell ref="A39:B42"/>
    <mergeCell ref="A16:B17"/>
    <mergeCell ref="A18:A19"/>
    <mergeCell ref="B18:B19"/>
    <mergeCell ref="A29:B30"/>
    <mergeCell ref="A31:A32"/>
    <mergeCell ref="B31:B32"/>
    <mergeCell ref="A1:B1"/>
    <mergeCell ref="D1:F1"/>
    <mergeCell ref="G1:S1"/>
    <mergeCell ref="U1:AG1"/>
    <mergeCell ref="H2:S2"/>
    <mergeCell ref="AB2:AD2"/>
    <mergeCell ref="AE2:AF2"/>
  </mergeCells>
  <conditionalFormatting sqref="V4:AG52">
    <cfRule type="cellIs" dxfId="2" priority="2" operator="equal">
      <formula>0</formula>
    </cfRule>
  </conditionalFormatting>
  <conditionalFormatting sqref="H4:S52">
    <cfRule type="cellIs" dxfId="1" priority="1" operator="equal">
      <formula>0</formula>
    </cfRule>
  </conditionalFormatting>
  <conditionalFormatting sqref="V4:AG52">
    <cfRule type="cellIs" dxfId="0" priority="3" operator="greaterThan">
      <formula>$AE$2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82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2019-11-19T16:52:43Z</dcterms:created>
  <dcterms:modified xsi:type="dcterms:W3CDTF">2019-11-19T16:54:31Z</dcterms:modified>
</cp:coreProperties>
</file>